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2019年度\部活動\西生田バレー部\"/>
    </mc:Choice>
  </mc:AlternateContent>
  <bookViews>
    <workbookView xWindow="-108" yWindow="-108" windowWidth="19428" windowHeight="10428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<sst xmlns="http://schemas.openxmlformats.org/spreadsheetml/2006/main" count="1456" uniqueCount="745">
  <si>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</si>
  <si>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</si>
  <si>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</si>
  <si>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</si>
  <si>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</si>
  <si>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</si>
  <si>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</si>
  <si>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</si>
  <si>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</si>
  <si>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</si>
  <si>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</si>
  <si>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</si>
  <si>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</si>
  <si>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</si>
  <si>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</si>
  <si>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</si>
  <si>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</si>
  <si>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</si>
  <si>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</si>
  <si>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</si>
  <si>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</si>
  <si>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</si>
  <si>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</si>
  <si>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</si>
  <si>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</si>
  <si>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</si>
  <si>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</si>
  <si>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</si>
  <si>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</si>
  <si>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</si>
  <si>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</si>
  <si>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</si>
  <si>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</si>
  <si>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</si>
  <si>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</si>
  <si>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</si>
  <si>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</si>
  <si>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</si>
  <si>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</si>
  <si>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</si>
  <si>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</si>
  <si>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</si>
  <si>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</si>
  <si>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</si>
  <si>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</si>
  <si>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</si>
  <si>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</si>
  <si>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</si>
  <si>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</si>
  <si>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</si>
  <si>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</si>
  <si>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</si>
  <si>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</si>
  <si>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</si>
  <si>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</si>
  <si>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</si>
  <si>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</si>
  <si>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</si>
  <si>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</si>
  <si>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</si>
  <si>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</si>
  <si>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</si>
  <si>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</si>
  <si>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</si>
  <si>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</si>
  <si>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</si>
  <si>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</si>
  <si>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</si>
  <si>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</si>
  <si>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</si>
  <si>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</si>
  <si>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</si>
  <si>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</si>
  <si>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</si>
  <si>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</si>
  <si>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</si>
  <si>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</si>
  <si>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</si>
  <si>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</si>
  <si>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</si>
  <si>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</si>
  <si>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</si>
  <si>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</si>
  <si>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</si>
  <si>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</si>
  <si>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</si>
  <si>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</si>
  <si>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</si>
  <si>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</si>
  <si>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</si>
  <si>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</si>
  <si>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</si>
  <si>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</si>
  <si>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</si>
  <si>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</si>
  <si>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</si>
  <si>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</si>
  <si>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</si>
  <si>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</si>
  <si>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</si>
  <si>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</si>
  <si>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</si>
  <si>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</si>
  <si>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</si>
  <si>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</si>
  <si>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</si>
  <si>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</si>
  <si>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</si>
  <si>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</si>
  <si>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</si>
  <si>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</si>
  <si>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</si>
  <si>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</si>
  <si>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</si>
  <si>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</si>
  <si>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</si>
  <si>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</si>
  <si>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</si>
  <si>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</si>
  <si>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</si>
  <si>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</si>
  <si>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</si>
  <si>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</si>
  <si>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</si>
  <si>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</si>
  <si>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</si>
  <si>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</si>
  <si>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</si>
  <si>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</si>
  <si>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</si>
  <si>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</si>
  <si>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</si>
  <si>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</si>
  <si>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</si>
  <si>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</si>
  <si>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</si>
  <si>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</si>
  <si>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</si>
  <si>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</si>
  <si>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</si>
  <si>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</si>
  <si>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</si>
  <si>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</si>
  <si>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</si>
  <si>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</si>
  <si>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</si>
  <si>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</si>
  <si>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</si>
  <si>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</si>
  <si>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</si>
  <si>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</si>
  <si>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</si>
  <si>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</si>
  <si>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</si>
  <si>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</si>
  <si>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</si>
  <si>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</si>
  <si>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</si>
  <si>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</si>
  <si>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</si>
  <si>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</si>
  <si>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</si>
  <si>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</si>
  <si>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</si>
  <si>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</si>
  <si>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</si>
  <si>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</si>
  <si>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</si>
  <si>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</si>
  <si>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</si>
  <si>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</si>
  <si>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</si>
  <si>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</si>
  <si>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</si>
  <si>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</si>
  <si>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</si>
  <si>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</si>
  <si>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</si>
  <si>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</si>
  <si>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</si>
  <si>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</si>
  <si>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</si>
  <si>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</si>
  <si>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</si>
  <si>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</si>
  <si>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</si>
  <si>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</si>
  <si>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</si>
  <si>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</si>
  <si>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</si>
  <si>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</si>
  <si>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</si>
  <si>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</si>
  <si>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</si>
  <si>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</si>
  <si>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</si>
  <si>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</si>
  <si>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</si>
  <si>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</si>
  <si>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</si>
  <si>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</si>
  <si>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</si>
  <si>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</si>
  <si>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</si>
  <si>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</si>
  <si>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</si>
  <si>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</si>
  <si>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</si>
  <si>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</si>
  <si>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</si>
  <si>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</si>
  <si>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</si>
  <si>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</si>
  <si>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</si>
  <si>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</si>
  <si>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</si>
  <si>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</si>
  <si>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</si>
  <si>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</si>
  <si>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</si>
  <si>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</si>
  <si>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</si>
  <si>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</si>
  <si>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</si>
  <si>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</si>
  <si>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</si>
  <si>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</si>
  <si>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</si>
  <si>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</si>
  <si>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</si>
  <si>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</si>
  <si>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</si>
  <si>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</si>
  <si>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</si>
  <si>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</si>
  <si>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</si>
  <si>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</si>
  <si>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</si>
  <si>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</si>
  <si>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</si>
  <si>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</si>
  <si>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</si>
  <si>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</si>
  <si>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</si>
  <si>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</si>
  <si>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</si>
  <si>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</si>
  <si>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</si>
  <si>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</si>
  <si>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</si>
  <si>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</si>
  <si>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</si>
  <si>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</si>
  <si>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</si>
  <si>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</si>
  <si>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</si>
  <si>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</si>
  <si>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</si>
  <si>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</si>
  <si>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</si>
  <si>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</si>
  <si>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</si>
  <si>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</si>
  <si>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</si>
  <si>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</si>
  <si>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</si>
  <si>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</si>
  <si>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</si>
  <si>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</si>
  <si>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</si>
  <si>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</si>
  <si>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</si>
  <si>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</si>
  <si>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</si>
  <si>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</si>
  <si>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</si>
  <si>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</si>
  <si>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</si>
  <si>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</si>
  <si>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</si>
  <si>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</si>
  <si>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</si>
  <si>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</si>
  <si>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</si>
  <si>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</si>
  <si>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</si>
  <si>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</si>
  <si>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</si>
  <si>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</si>
  <si>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</si>
  <si>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</si>
  <si>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</si>
  <si>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</si>
  <si>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</si>
  <si>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</si>
  <si>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</si>
  <si>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</si>
  <si>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</si>
  <si>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</si>
  <si>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</si>
  <si>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</si>
  <si>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</si>
  <si>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</si>
  <si>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</si>
  <si>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</si>
  <si>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</si>
  <si>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</si>
  <si>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</si>
  <si>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</si>
  <si>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</si>
  <si>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</si>
  <si>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</si>
  <si>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</si>
  <si>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</si>
  <si>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</si>
  <si>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</si>
  <si>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</si>
  <si>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</si>
  <si>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</si>
  <si>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</si>
  <si>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</si>
  <si>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</si>
  <si>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</si>
  <si>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</si>
  <si>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</si>
  <si>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</si>
  <si>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</si>
  <si>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</si>
  <si>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</si>
  <si>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</si>
  <si>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</si>
  <si>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</si>
  <si>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</si>
  <si>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</si>
  <si>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</si>
  <si>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</si>
  <si>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</si>
  <si>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</si>
  <si>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</si>
  <si>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</si>
  <si>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</si>
  <si>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</si>
  <si>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</si>
  <si>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</si>
  <si>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</si>
  <si>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</si>
  <si>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</si>
  <si>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</si>
  <si>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</si>
  <si>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</si>
  <si>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</si>
  <si>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</si>
  <si>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</si>
  <si>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</si>
  <si>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</si>
  <si>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</si>
  <si>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</si>
  <si>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</si>
  <si>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</si>
  <si>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</si>
  <si>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</si>
  <si>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</si>
  <si>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</si>
  <si>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</si>
  <si>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</si>
  <si>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</si>
  <si>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</si>
  <si>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</si>
  <si>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</si>
  <si>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</si>
  <si>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</si>
  <si>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</si>
  <si>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</si>
  <si>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</si>
  <si>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</si>
  <si>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</si>
  <si>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</si>
  <si>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</si>
  <si>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</si>
  <si>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</si>
  <si>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</si>
  <si>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</si>
  <si>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</si>
  <si>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</si>
  <si>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</si>
  <si>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</si>
  <si>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</si>
  <si>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</si>
  <si>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</si>
  <si>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</si>
  <si>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</si>
  <si>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</si>
  <si>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</si>
  <si>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</si>
  <si>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</si>
  <si>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</si>
  <si>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</si>
  <si>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</si>
  <si>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</si>
  <si>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</si>
  <si>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</si>
  <si>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</si>
  <si>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</si>
  <si>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</si>
  <si>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</si>
  <si>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</si>
  <si>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</si>
  <si>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</si>
  <si>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</si>
  <si>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</si>
  <si>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</si>
  <si>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</si>
  <si>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</si>
  <si>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</si>
  <si>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</si>
  <si>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</si>
  <si>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</si>
  <si>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</si>
  <si>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</si>
  <si>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</si>
  <si>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</si>
  <si>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</si>
  <si>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</si>
  <si>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</si>
  <si>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</si>
  <si>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</si>
  <si>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</si>
  <si>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</si>
  <si>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</si>
  <si>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</si>
  <si>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</si>
  <si>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</si>
  <si>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</si>
  <si>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</si>
  <si>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</si>
  <si>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</si>
  <si>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</si>
  <si>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</si>
  <si>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</si>
  <si>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</si>
  <si>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</si>
  <si>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</si>
  <si>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</si>
  <si>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</si>
  <si>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</si>
  <si>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</si>
  <si>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</si>
  <si>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</si>
  <si>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</si>
  <si>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</si>
  <si>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</si>
  <si>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</si>
  <si>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</si>
  <si>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</si>
  <si>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</si>
  <si>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</si>
  <si>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</si>
  <si>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</si>
  <si>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</si>
  <si>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</si>
  <si>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</si>
  <si>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</si>
  <si>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</si>
  <si>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</si>
  <si>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</si>
  <si>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</si>
  <si>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</si>
  <si>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</si>
  <si>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</si>
  <si>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</si>
  <si>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</si>
  <si>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</si>
  <si>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</si>
  <si>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</si>
  <si>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</si>
  <si>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</si>
  <si>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</si>
  <si>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</si>
  <si>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</si>
  <si>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</si>
  <si>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</si>
  <si>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</si>
  <si>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</si>
  <si>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</si>
  <si>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</si>
  <si>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</si>
  <si>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</si>
  <si>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</si>
  <si>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</si>
  <si>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</si>
  <si>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</si>
  <si>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</si>
  <si>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</si>
  <si>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</si>
  <si>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</si>
  <si>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</si>
  <si>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</si>
  <si>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</si>
  <si>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</si>
  <si>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</si>
  <si>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</si>
  <si>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</si>
  <si>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</si>
  <si>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</si>
  <si>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</si>
  <si>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</si>
  <si>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</si>
  <si>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</si>
  <si>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</si>
  <si>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</si>
  <si>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</si>
  <si>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</si>
  <si>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</si>
  <si>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</si>
  <si>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</si>
  <si>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</si>
  <si>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</si>
  <si>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</si>
  <si>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</si>
  <si>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</si>
  <si>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</si>
  <si>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</si>
  <si>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</si>
  <si>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</si>
  <si>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</si>
  <si>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</si>
  <si>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</si>
  <si>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</si>
  <si>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</si>
  <si>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</si>
  <si>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</si>
  <si>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</si>
  <si>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</si>
  <si>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</si>
  <si>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</si>
  <si>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</si>
  <si>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</si>
  <si>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</si>
  <si>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</si>
  <si>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</si>
  <si>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</si>
  <si>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</si>
  <si>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</si>
  <si>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</si>
  <si>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</si>
  <si>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</si>
  <si>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</si>
  <si>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</si>
  <si>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</si>
  <si>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</si>
  <si>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</si>
  <si>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</si>
  <si>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</si>
  <si>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</si>
  <si>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</si>
  <si>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</si>
  <si>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</si>
  <si>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</si>
  <si>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</si>
  <si>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</si>
  <si>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</si>
  <si>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</si>
  <si>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</si>
  <si>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</si>
  <si>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</si>
  <si>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</si>
  <si>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</si>
  <si>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</si>
  <si>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</si>
  <si>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</si>
  <si>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</si>
  <si>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</si>
  <si>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</si>
  <si>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</si>
  <si>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</si>
  <si>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</si>
  <si>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</si>
  <si>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</si>
  <si>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</si>
  <si>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</si>
  <si>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</si>
  <si>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</si>
  <si>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</si>
  <si>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</si>
  <si>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</si>
  <si>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</si>
  <si>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</si>
  <si>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</si>
  <si>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</si>
  <si>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</si>
  <si>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</si>
  <si>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</si>
  <si>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</si>
  <si>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</si>
  <si>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</si>
  <si>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</si>
  <si>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</si>
  <si>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</si>
  <si>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</si>
  <si>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</si>
  <si>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</si>
  <si>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</si>
  <si>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</si>
  <si>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</si>
  <si>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</si>
  <si>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</si>
  <si>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</si>
  <si>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</si>
  <si>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</si>
  <si>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</si>
  <si>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</si>
  <si>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</si>
  <si>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</si>
  <si>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</si>
  <si>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</si>
  <si>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</si>
  <si>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</si>
  <si>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</si>
  <si>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</si>
  <si>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</si>
  <si>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</si>
  <si>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</si>
  <si>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</si>
  <si>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</si>
  <si>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</si>
  <si>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</si>
  <si>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</si>
  <si>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</si>
  <si>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</si>
  <si>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</si>
  <si>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</si>
  <si>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</si>
  <si>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</si>
  <si>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</si>
  <si>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</si>
  <si>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</si>
  <si>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</si>
  <si>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</si>
  <si>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</si>
  <si>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</si>
  <si>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</si>
  <si>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</si>
  <si>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</si>
  <si>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</si>
  <si>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</si>
  <si>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</si>
  <si>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</si>
  <si>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</si>
  <si>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</si>
  <si>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</si>
  <si>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</si>
  <si>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</si>
  <si>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</si>
  <si>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</si>
  <si>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</si>
  <si>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</si>
  <si>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</si>
  <si>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</si>
  <si>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</si>
  <si>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</si>
  <si>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</si>
  <si>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</si>
  <si>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</si>
  <si>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</si>
  <si>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</si>
  <si>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</si>
  <si>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</si>
  <si>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</si>
  <si>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</si>
  <si>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</si>
  <si>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</si>
  <si>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</si>
  <si>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</si>
  <si>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</si>
  <si>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</si>
  <si>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</si>
  <si>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</si>
  <si>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</si>
  <si>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</si>
  <si>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</si>
  <si>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</si>
  <si>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</si>
  <si>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</si>
  <si>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</si>
  <si>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</si>
  <si>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</si>
  <si>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</si>
  <si>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966</t>
    <phoneticPr fontId="2"/>
  </si>
  <si>
    <t>8515</t>
    <phoneticPr fontId="2"/>
  </si>
  <si>
    <t>044</t>
    <phoneticPr fontId="2"/>
  </si>
  <si>
    <t>966</t>
    <phoneticPr fontId="2"/>
  </si>
  <si>
    <t>8195</t>
    <phoneticPr fontId="2"/>
  </si>
  <si>
    <t>215</t>
    <phoneticPr fontId="2"/>
  </si>
  <si>
    <t>0003</t>
    <phoneticPr fontId="2"/>
  </si>
  <si>
    <t>川崎市麻生区高石３丁目２５－１</t>
    <rPh sb="0" eb="3">
      <t>カワサキシ</t>
    </rPh>
    <rPh sb="3" eb="6">
      <t>アサオク</t>
    </rPh>
    <rPh sb="6" eb="8">
      <t>タカイシ</t>
    </rPh>
    <rPh sb="9" eb="11">
      <t>チョウメ</t>
    </rPh>
    <phoneticPr fontId="2"/>
  </si>
  <si>
    <t>松村</t>
    <rPh sb="0" eb="2">
      <t>マツムラ</t>
    </rPh>
    <phoneticPr fontId="2"/>
  </si>
  <si>
    <t>展弘</t>
    <rPh sb="0" eb="1">
      <t>テン</t>
    </rPh>
    <rPh sb="1" eb="2">
      <t>ヒロ</t>
    </rPh>
    <phoneticPr fontId="2"/>
  </si>
  <si>
    <t>まつむら</t>
    <phoneticPr fontId="2"/>
  </si>
  <si>
    <t>のぶひろ</t>
    <phoneticPr fontId="2"/>
  </si>
  <si>
    <t>　</t>
    <phoneticPr fontId="2"/>
  </si>
  <si>
    <t>楠本</t>
    <rPh sb="0" eb="2">
      <t>クスモト</t>
    </rPh>
    <phoneticPr fontId="2"/>
  </si>
  <si>
    <t>瑛士</t>
    <rPh sb="0" eb="2">
      <t>エイジ</t>
    </rPh>
    <phoneticPr fontId="2"/>
  </si>
  <si>
    <t>くすもと</t>
    <phoneticPr fontId="2"/>
  </si>
  <si>
    <t>えいじ</t>
    <phoneticPr fontId="2"/>
  </si>
  <si>
    <t>くすもと</t>
    <phoneticPr fontId="2"/>
  </si>
  <si>
    <t>うめざわ</t>
    <phoneticPr fontId="2"/>
  </si>
  <si>
    <t>梅澤</t>
    <rPh sb="0" eb="2">
      <t>ウメザワ</t>
    </rPh>
    <phoneticPr fontId="2"/>
  </si>
  <si>
    <t>しん</t>
    <phoneticPr fontId="2"/>
  </si>
  <si>
    <t>芯</t>
    <rPh sb="0" eb="1">
      <t>シン</t>
    </rPh>
    <phoneticPr fontId="2"/>
  </si>
  <si>
    <t>ねもと</t>
    <phoneticPr fontId="2"/>
  </si>
  <si>
    <t>こたろう</t>
    <phoneticPr fontId="2"/>
  </si>
  <si>
    <t>根本</t>
    <rPh sb="0" eb="2">
      <t>コンポン</t>
    </rPh>
    <phoneticPr fontId="2"/>
  </si>
  <si>
    <t>子太郎</t>
    <rPh sb="0" eb="3">
      <t>コタロウ</t>
    </rPh>
    <phoneticPr fontId="2"/>
  </si>
  <si>
    <t>まつもと</t>
    <phoneticPr fontId="2"/>
  </si>
  <si>
    <t>松本</t>
    <rPh sb="0" eb="2">
      <t>マツモト</t>
    </rPh>
    <phoneticPr fontId="2"/>
  </si>
  <si>
    <t>ゆうき</t>
    <phoneticPr fontId="2"/>
  </si>
  <si>
    <t>悠希</t>
    <rPh sb="0" eb="2">
      <t>ユウキ</t>
    </rPh>
    <phoneticPr fontId="2"/>
  </si>
  <si>
    <t>えんどう</t>
    <phoneticPr fontId="2"/>
  </si>
  <si>
    <t>遠藤</t>
    <rPh sb="0" eb="2">
      <t>エンドウ</t>
    </rPh>
    <phoneticPr fontId="2"/>
  </si>
  <si>
    <t>ともき</t>
    <phoneticPr fontId="2"/>
  </si>
  <si>
    <t>朋希</t>
    <rPh sb="0" eb="2">
      <t>トモキ</t>
    </rPh>
    <phoneticPr fontId="2"/>
  </si>
  <si>
    <t>土方</t>
    <rPh sb="0" eb="2">
      <t>ヒジカタ</t>
    </rPh>
    <phoneticPr fontId="2"/>
  </si>
  <si>
    <t>ひじかた</t>
    <phoneticPr fontId="2"/>
  </si>
  <si>
    <t>れいじ</t>
    <phoneticPr fontId="2"/>
  </si>
  <si>
    <t>玲志</t>
    <rPh sb="0" eb="1">
      <t>レイ</t>
    </rPh>
    <rPh sb="1" eb="2">
      <t>ココロザ</t>
    </rPh>
    <phoneticPr fontId="2"/>
  </si>
  <si>
    <t>渡邊</t>
    <rPh sb="0" eb="2">
      <t>ワタナベ</t>
    </rPh>
    <phoneticPr fontId="2"/>
  </si>
  <si>
    <t>勇太</t>
    <rPh sb="0" eb="2">
      <t>ユウタ</t>
    </rPh>
    <phoneticPr fontId="2"/>
  </si>
  <si>
    <t>わたなべ</t>
    <phoneticPr fontId="2"/>
  </si>
  <si>
    <t>ゆうた</t>
    <phoneticPr fontId="2"/>
  </si>
  <si>
    <t>久高</t>
    <rPh sb="0" eb="2">
      <t>クダカ</t>
    </rPh>
    <phoneticPr fontId="2"/>
  </si>
  <si>
    <t>遥斗</t>
    <rPh sb="0" eb="1">
      <t>ハル</t>
    </rPh>
    <rPh sb="1" eb="2">
      <t>ト</t>
    </rPh>
    <phoneticPr fontId="2"/>
  </si>
  <si>
    <t>くだか</t>
    <phoneticPr fontId="2"/>
  </si>
  <si>
    <t>はると</t>
    <phoneticPr fontId="2"/>
  </si>
  <si>
    <t>あおき</t>
    <phoneticPr fontId="2"/>
  </si>
  <si>
    <t>ほだか</t>
    <phoneticPr fontId="2"/>
  </si>
  <si>
    <t>青木</t>
    <rPh sb="0" eb="1">
      <t>アオ</t>
    </rPh>
    <rPh sb="1" eb="2">
      <t>キ</t>
    </rPh>
    <phoneticPr fontId="2"/>
  </si>
  <si>
    <t>帆高</t>
    <rPh sb="0" eb="1">
      <t>ホ</t>
    </rPh>
    <rPh sb="1" eb="2">
      <t>タカ</t>
    </rPh>
    <phoneticPr fontId="2"/>
  </si>
  <si>
    <t>もり</t>
    <phoneticPr fontId="2"/>
  </si>
  <si>
    <t>森</t>
    <rPh sb="0" eb="1">
      <t>モリ</t>
    </rPh>
    <phoneticPr fontId="2"/>
  </si>
  <si>
    <t>ひなた</t>
    <phoneticPr fontId="2"/>
  </si>
  <si>
    <t>暖汰</t>
    <rPh sb="0" eb="1">
      <t>アタタ</t>
    </rPh>
    <rPh sb="1" eb="2">
      <t>タ</t>
    </rPh>
    <phoneticPr fontId="2"/>
  </si>
  <si>
    <t>はらしま</t>
    <phoneticPr fontId="2"/>
  </si>
  <si>
    <t>原島</t>
    <rPh sb="0" eb="2">
      <t>ハラシマ</t>
    </rPh>
    <phoneticPr fontId="2"/>
  </si>
  <si>
    <t>じゅん</t>
    <phoneticPr fontId="2"/>
  </si>
  <si>
    <t>詢</t>
    <rPh sb="0" eb="1">
      <t>ジュン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</si>
</sst>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9" zoomScale="70" zoomScaleNormal="100" zoomScaleSheetLayoutView="70" workbookViewId="0">
      <selection activeCell="AE22" sqref="AE22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63" customHeight="1" thickBot="1" x14ac:dyDescent="0.25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5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2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2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2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5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5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2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2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2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5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2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5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2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5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2"/>
    <row r="17" spans="2:41" ht="18" customHeight="1" thickBot="1" x14ac:dyDescent="0.25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2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5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2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2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2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2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2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2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2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2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2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2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2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5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2"/>
    <row r="33" spans="2:43" ht="18" customHeight="1" thickBot="1" x14ac:dyDescent="0.25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2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5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2"/>
    <row r="37" spans="2:43" ht="23.4" customHeight="1" x14ac:dyDescent="0.2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34" sqref="AL34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63" customHeight="1" thickBot="1" x14ac:dyDescent="0.25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5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2138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川崎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2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川崎市立西生田中学校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2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 x14ac:dyDescent="0.2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694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5">
      <c r="A6" s="55"/>
      <c r="B6" s="100"/>
      <c r="C6" s="101"/>
      <c r="D6" s="101"/>
      <c r="E6" s="102"/>
      <c r="F6" s="113" t="s">
        <v>692</v>
      </c>
      <c r="G6" s="114"/>
      <c r="H6" s="24" t="s">
        <v>586</v>
      </c>
      <c r="I6" s="115" t="s">
        <v>693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690</v>
      </c>
      <c r="AH6" s="78"/>
      <c r="AI6" s="78"/>
      <c r="AJ6" s="78"/>
      <c r="AK6" s="25" t="s">
        <v>587</v>
      </c>
      <c r="AL6" s="78" t="s">
        <v>691</v>
      </c>
      <c r="AM6" s="78"/>
      <c r="AN6" s="78"/>
      <c r="AO6" s="79"/>
    </row>
    <row r="7" spans="1:41" s="2" customFormat="1" ht="30" customHeight="1" thickBot="1" x14ac:dyDescent="0.25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2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2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2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5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2">
      <c r="B12" s="273" t="s">
        <v>683</v>
      </c>
      <c r="C12" s="274"/>
      <c r="D12" s="274"/>
      <c r="E12" s="275"/>
      <c r="F12" s="276" t="s">
        <v>697</v>
      </c>
      <c r="G12" s="277"/>
      <c r="H12" s="277"/>
      <c r="I12" s="277"/>
      <c r="J12" s="277"/>
      <c r="K12" s="277" t="s">
        <v>698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/>
      <c r="AA12" s="277"/>
      <c r="AB12" s="277"/>
      <c r="AC12" s="277"/>
      <c r="AD12" s="277"/>
      <c r="AE12" s="277"/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2">
      <c r="B13" s="279" t="s">
        <v>6</v>
      </c>
      <c r="C13" s="280"/>
      <c r="D13" s="280"/>
      <c r="E13" s="281"/>
      <c r="F13" s="288" t="s">
        <v>695</v>
      </c>
      <c r="G13" s="264"/>
      <c r="H13" s="264"/>
      <c r="I13" s="264"/>
      <c r="J13" s="289"/>
      <c r="K13" s="264" t="s">
        <v>696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699</v>
      </c>
      <c r="AA13" s="264"/>
      <c r="AB13" s="264"/>
      <c r="AC13" s="264"/>
      <c r="AD13" s="289"/>
      <c r="AE13" s="264" t="s">
        <v>699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5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2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702</v>
      </c>
      <c r="AA15" s="277"/>
      <c r="AB15" s="277"/>
      <c r="AC15" s="277"/>
      <c r="AD15" s="277"/>
      <c r="AE15" s="277" t="s">
        <v>703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2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578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700</v>
      </c>
      <c r="AA16" s="264"/>
      <c r="AB16" s="264"/>
      <c r="AC16" s="264"/>
      <c r="AD16" s="289"/>
      <c r="AE16" s="264" t="s">
        <v>701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 x14ac:dyDescent="0.25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2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5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2">
      <c r="B22" s="187">
        <v>1</v>
      </c>
      <c r="C22" s="188"/>
      <c r="D22" s="191">
        <v>1</v>
      </c>
      <c r="E22" s="191"/>
      <c r="F22" s="193" t="s">
        <v>704</v>
      </c>
      <c r="G22" s="194"/>
      <c r="H22" s="194"/>
      <c r="I22" s="194"/>
      <c r="J22" s="194"/>
      <c r="K22" s="194" t="s">
        <v>703</v>
      </c>
      <c r="L22" s="194"/>
      <c r="M22" s="194"/>
      <c r="N22" s="194"/>
      <c r="O22" s="195"/>
      <c r="P22" s="191">
        <v>2</v>
      </c>
      <c r="Q22" s="191"/>
      <c r="R22" s="196">
        <v>158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717</v>
      </c>
      <c r="AA22" s="194"/>
      <c r="AB22" s="194"/>
      <c r="AC22" s="194"/>
      <c r="AD22" s="194"/>
      <c r="AE22" s="194" t="s">
        <v>715</v>
      </c>
      <c r="AF22" s="194"/>
      <c r="AG22" s="194"/>
      <c r="AH22" s="194"/>
      <c r="AI22" s="195"/>
      <c r="AJ22" s="191">
        <v>2</v>
      </c>
      <c r="AK22" s="191"/>
      <c r="AL22" s="196">
        <v>165</v>
      </c>
      <c r="AM22" s="197"/>
      <c r="AN22" s="246" t="s">
        <v>597</v>
      </c>
      <c r="AO22" s="247"/>
    </row>
    <row r="23" spans="2:41" ht="30" customHeight="1" x14ac:dyDescent="0.2">
      <c r="B23" s="189"/>
      <c r="C23" s="190"/>
      <c r="D23" s="192"/>
      <c r="E23" s="192"/>
      <c r="F23" s="208" t="s">
        <v>700</v>
      </c>
      <c r="G23" s="209"/>
      <c r="H23" s="209"/>
      <c r="I23" s="209"/>
      <c r="J23" s="209"/>
      <c r="K23" s="209" t="s">
        <v>701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718</v>
      </c>
      <c r="AA23" s="209"/>
      <c r="AB23" s="209"/>
      <c r="AC23" s="209"/>
      <c r="AD23" s="209"/>
      <c r="AE23" s="209" t="s">
        <v>716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2">
      <c r="B24" s="199">
        <v>2</v>
      </c>
      <c r="C24" s="200"/>
      <c r="D24" s="203">
        <v>2</v>
      </c>
      <c r="E24" s="203"/>
      <c r="F24" s="161" t="s">
        <v>705</v>
      </c>
      <c r="G24" s="162"/>
      <c r="H24" s="162"/>
      <c r="I24" s="162"/>
      <c r="J24" s="162"/>
      <c r="K24" s="162" t="s">
        <v>707</v>
      </c>
      <c r="L24" s="162"/>
      <c r="M24" s="162"/>
      <c r="N24" s="162"/>
      <c r="O24" s="163"/>
      <c r="P24" s="203">
        <v>2</v>
      </c>
      <c r="Q24" s="203"/>
      <c r="R24" s="205">
        <v>172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727</v>
      </c>
      <c r="AA24" s="162"/>
      <c r="AB24" s="162"/>
      <c r="AC24" s="162"/>
      <c r="AD24" s="162"/>
      <c r="AE24" s="162" t="s">
        <v>728</v>
      </c>
      <c r="AF24" s="162"/>
      <c r="AG24" s="162"/>
      <c r="AH24" s="162"/>
      <c r="AI24" s="163"/>
      <c r="AJ24" s="203">
        <v>2</v>
      </c>
      <c r="AK24" s="203"/>
      <c r="AL24" s="205">
        <v>151</v>
      </c>
      <c r="AM24" s="107"/>
      <c r="AN24" s="240" t="s">
        <v>544</v>
      </c>
      <c r="AO24" s="241"/>
    </row>
    <row r="25" spans="2:41" ht="30" customHeight="1" x14ac:dyDescent="0.2">
      <c r="B25" s="201"/>
      <c r="C25" s="202"/>
      <c r="D25" s="204"/>
      <c r="E25" s="204"/>
      <c r="F25" s="215" t="s">
        <v>706</v>
      </c>
      <c r="G25" s="216"/>
      <c r="H25" s="216"/>
      <c r="I25" s="216"/>
      <c r="J25" s="216"/>
      <c r="K25" s="216" t="s">
        <v>708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725</v>
      </c>
      <c r="AA25" s="216"/>
      <c r="AB25" s="216"/>
      <c r="AC25" s="216"/>
      <c r="AD25" s="216"/>
      <c r="AE25" s="216" t="s">
        <v>726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2">
      <c r="B26" s="189">
        <v>3</v>
      </c>
      <c r="C26" s="190"/>
      <c r="D26" s="203">
        <v>3</v>
      </c>
      <c r="E26" s="203"/>
      <c r="F26" s="161" t="s">
        <v>709</v>
      </c>
      <c r="G26" s="162"/>
      <c r="H26" s="162"/>
      <c r="I26" s="162"/>
      <c r="J26" s="162"/>
      <c r="K26" s="162" t="s">
        <v>710</v>
      </c>
      <c r="L26" s="162"/>
      <c r="M26" s="162"/>
      <c r="N26" s="162"/>
      <c r="O26" s="163"/>
      <c r="P26" s="203">
        <v>1</v>
      </c>
      <c r="Q26" s="203"/>
      <c r="R26" s="205">
        <v>168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731</v>
      </c>
      <c r="AA26" s="162"/>
      <c r="AB26" s="162"/>
      <c r="AC26" s="162"/>
      <c r="AD26" s="162"/>
      <c r="AE26" s="162" t="s">
        <v>732</v>
      </c>
      <c r="AF26" s="162"/>
      <c r="AG26" s="162"/>
      <c r="AH26" s="162"/>
      <c r="AI26" s="163"/>
      <c r="AJ26" s="203">
        <v>1</v>
      </c>
      <c r="AK26" s="203"/>
      <c r="AL26" s="205">
        <v>162</v>
      </c>
      <c r="AM26" s="107"/>
      <c r="AN26" s="240" t="s">
        <v>544</v>
      </c>
      <c r="AO26" s="241"/>
    </row>
    <row r="27" spans="2:41" ht="30" customHeight="1" x14ac:dyDescent="0.2">
      <c r="B27" s="189"/>
      <c r="C27" s="190"/>
      <c r="D27" s="204"/>
      <c r="E27" s="204"/>
      <c r="F27" s="215" t="s">
        <v>711</v>
      </c>
      <c r="G27" s="216"/>
      <c r="H27" s="216"/>
      <c r="I27" s="216"/>
      <c r="J27" s="216"/>
      <c r="K27" s="216" t="s">
        <v>712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729</v>
      </c>
      <c r="AA27" s="216"/>
      <c r="AB27" s="216"/>
      <c r="AC27" s="216"/>
      <c r="AD27" s="216"/>
      <c r="AE27" s="216" t="s">
        <v>730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2">
      <c r="B28" s="199">
        <v>4</v>
      </c>
      <c r="C28" s="200"/>
      <c r="D28" s="203">
        <v>4</v>
      </c>
      <c r="E28" s="203"/>
      <c r="F28" s="161" t="s">
        <v>713</v>
      </c>
      <c r="G28" s="162"/>
      <c r="H28" s="162"/>
      <c r="I28" s="162"/>
      <c r="J28" s="162"/>
      <c r="K28" s="162" t="s">
        <v>715</v>
      </c>
      <c r="L28" s="162"/>
      <c r="M28" s="162"/>
      <c r="N28" s="162"/>
      <c r="O28" s="163"/>
      <c r="P28" s="203">
        <v>1</v>
      </c>
      <c r="Q28" s="203"/>
      <c r="R28" s="205">
        <v>167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733</v>
      </c>
      <c r="AA28" s="162"/>
      <c r="AB28" s="162"/>
      <c r="AC28" s="162"/>
      <c r="AD28" s="162"/>
      <c r="AE28" s="162" t="s">
        <v>734</v>
      </c>
      <c r="AF28" s="162"/>
      <c r="AG28" s="162"/>
      <c r="AH28" s="162"/>
      <c r="AI28" s="163"/>
      <c r="AJ28" s="203">
        <v>1</v>
      </c>
      <c r="AK28" s="203"/>
      <c r="AL28" s="205">
        <v>165</v>
      </c>
      <c r="AM28" s="107"/>
      <c r="AN28" s="240" t="s">
        <v>544</v>
      </c>
      <c r="AO28" s="241"/>
    </row>
    <row r="29" spans="2:41" ht="30" customHeight="1" x14ac:dyDescent="0.2">
      <c r="B29" s="201"/>
      <c r="C29" s="202"/>
      <c r="D29" s="204"/>
      <c r="E29" s="204"/>
      <c r="F29" s="215" t="s">
        <v>714</v>
      </c>
      <c r="G29" s="216"/>
      <c r="H29" s="216"/>
      <c r="I29" s="216"/>
      <c r="J29" s="216"/>
      <c r="K29" s="216" t="s">
        <v>716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735</v>
      </c>
      <c r="AA29" s="216"/>
      <c r="AB29" s="216"/>
      <c r="AC29" s="216"/>
      <c r="AD29" s="216"/>
      <c r="AE29" s="216" t="s">
        <v>736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2">
      <c r="B30" s="189">
        <v>5</v>
      </c>
      <c r="C30" s="190"/>
      <c r="D30" s="203">
        <v>5</v>
      </c>
      <c r="E30" s="203"/>
      <c r="F30" s="161" t="s">
        <v>717</v>
      </c>
      <c r="G30" s="162"/>
      <c r="H30" s="162"/>
      <c r="I30" s="162"/>
      <c r="J30" s="162"/>
      <c r="K30" s="162" t="s">
        <v>719</v>
      </c>
      <c r="L30" s="162"/>
      <c r="M30" s="162"/>
      <c r="N30" s="162"/>
      <c r="O30" s="163"/>
      <c r="P30" s="203">
        <v>2</v>
      </c>
      <c r="Q30" s="203"/>
      <c r="R30" s="205">
        <v>165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737</v>
      </c>
      <c r="AA30" s="162"/>
      <c r="AB30" s="162"/>
      <c r="AC30" s="162"/>
      <c r="AD30" s="162"/>
      <c r="AE30" s="162" t="s">
        <v>739</v>
      </c>
      <c r="AF30" s="162"/>
      <c r="AG30" s="162"/>
      <c r="AH30" s="162"/>
      <c r="AI30" s="163"/>
      <c r="AJ30" s="203">
        <v>1</v>
      </c>
      <c r="AK30" s="203"/>
      <c r="AL30" s="205">
        <v>157</v>
      </c>
      <c r="AM30" s="107"/>
      <c r="AN30" s="240" t="s">
        <v>544</v>
      </c>
      <c r="AO30" s="241"/>
    </row>
    <row r="31" spans="2:41" ht="30" customHeight="1" x14ac:dyDescent="0.2">
      <c r="B31" s="189"/>
      <c r="C31" s="190"/>
      <c r="D31" s="204"/>
      <c r="E31" s="204"/>
      <c r="F31" s="215" t="s">
        <v>718</v>
      </c>
      <c r="G31" s="216"/>
      <c r="H31" s="216"/>
      <c r="I31" s="216"/>
      <c r="J31" s="216"/>
      <c r="K31" s="216" t="s">
        <v>720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738</v>
      </c>
      <c r="AA31" s="216"/>
      <c r="AB31" s="216"/>
      <c r="AC31" s="216"/>
      <c r="AD31" s="216"/>
      <c r="AE31" s="216" t="s">
        <v>740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2">
      <c r="B32" s="199">
        <v>6</v>
      </c>
      <c r="C32" s="200"/>
      <c r="D32" s="203">
        <v>6</v>
      </c>
      <c r="E32" s="203"/>
      <c r="F32" s="161" t="s">
        <v>722</v>
      </c>
      <c r="G32" s="162"/>
      <c r="H32" s="162"/>
      <c r="I32" s="162"/>
      <c r="J32" s="162"/>
      <c r="K32" s="162" t="s">
        <v>723</v>
      </c>
      <c r="L32" s="162"/>
      <c r="M32" s="162"/>
      <c r="N32" s="162"/>
      <c r="O32" s="163"/>
      <c r="P32" s="203">
        <v>2</v>
      </c>
      <c r="Q32" s="203"/>
      <c r="R32" s="205">
        <v>160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741</v>
      </c>
      <c r="AA32" s="162"/>
      <c r="AB32" s="162"/>
      <c r="AC32" s="162"/>
      <c r="AD32" s="162"/>
      <c r="AE32" s="162" t="s">
        <v>743</v>
      </c>
      <c r="AF32" s="162"/>
      <c r="AG32" s="162"/>
      <c r="AH32" s="162"/>
      <c r="AI32" s="163"/>
      <c r="AJ32" s="203">
        <v>1</v>
      </c>
      <c r="AK32" s="203"/>
      <c r="AL32" s="205">
        <v>150</v>
      </c>
      <c r="AM32" s="107"/>
      <c r="AN32" s="240" t="s">
        <v>544</v>
      </c>
      <c r="AO32" s="241"/>
    </row>
    <row r="33" spans="2:43" ht="30" customHeight="1" thickBot="1" x14ac:dyDescent="0.25">
      <c r="B33" s="220"/>
      <c r="C33" s="221"/>
      <c r="D33" s="222"/>
      <c r="E33" s="222"/>
      <c r="F33" s="152" t="s">
        <v>721</v>
      </c>
      <c r="G33" s="153"/>
      <c r="H33" s="153"/>
      <c r="I33" s="153"/>
      <c r="J33" s="153"/>
      <c r="K33" s="153" t="s">
        <v>724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742</v>
      </c>
      <c r="AA33" s="153"/>
      <c r="AB33" s="153"/>
      <c r="AC33" s="153"/>
      <c r="AD33" s="153"/>
      <c r="AE33" s="153" t="s">
        <v>744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2"/>
    <row r="35" spans="2:43" ht="18" customHeight="1" thickBot="1" x14ac:dyDescent="0.25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2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5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2"/>
    <row r="39" spans="2:43" ht="7.5" customHeight="1" x14ac:dyDescent="0.2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 x14ac:dyDescent="0.2"/>
  <cols>
    <col min="1" max="16384" width="2.21875" style="3"/>
  </cols>
  <sheetData>
    <row r="1" spans="1:40" ht="75" customHeight="1" thickBot="1" x14ac:dyDescent="0.25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5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2138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川崎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2">
      <c r="A3" s="353" t="s">
        <v>2</v>
      </c>
      <c r="B3" s="354"/>
      <c r="C3" s="354"/>
      <c r="D3" s="355"/>
      <c r="E3" s="372" t="str">
        <f>CONCATENATE(入力!F3,"　　",入力!F8)</f>
        <v>川崎市立西生田中学校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2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2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2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2">
      <c r="A7" s="158" t="s">
        <v>0</v>
      </c>
      <c r="B7" s="159"/>
      <c r="C7" s="159"/>
      <c r="D7" s="160"/>
      <c r="E7" s="368" t="str">
        <f>IF(入力!F12="","",入力!F12)</f>
        <v>まつむら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5">
      <c r="A8" s="123" t="s">
        <v>6</v>
      </c>
      <c r="B8" s="87"/>
      <c r="C8" s="87"/>
      <c r="D8" s="124"/>
      <c r="E8" s="356" t="str">
        <f>IF(入力!F13="","",入力!F13)</f>
        <v>松村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2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5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2"/>
    <row r="12" spans="1:40" ht="22.5" customHeight="1" thickBot="1" x14ac:dyDescent="0.25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2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5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2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くすもと</v>
      </c>
      <c r="F15" s="322"/>
      <c r="G15" s="322"/>
      <c r="H15" s="322"/>
      <c r="I15" s="322"/>
      <c r="J15" s="322" t="str">
        <f>IF(入力!K22="","",入力!K22)</f>
        <v>えいじ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158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えんどう</v>
      </c>
      <c r="Z15" s="322"/>
      <c r="AA15" s="322"/>
      <c r="AB15" s="322"/>
      <c r="AC15" s="322"/>
      <c r="AD15" s="322" t="str">
        <f>IF(入力!AE22="","",入力!AE22)</f>
        <v>ゆうき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165</v>
      </c>
      <c r="AL15" s="321"/>
      <c r="AM15" s="320" t="str">
        <f>IF(入力!AN22="","",入力!AN22)</f>
        <v>○</v>
      </c>
      <c r="AN15" s="334"/>
    </row>
    <row r="16" spans="1:40" ht="37.5" customHeight="1" x14ac:dyDescent="0.2">
      <c r="A16" s="189"/>
      <c r="B16" s="190"/>
      <c r="C16" s="325"/>
      <c r="D16" s="325"/>
      <c r="E16" s="336" t="str">
        <f>IF(入力!F23="","",入力!F23)</f>
        <v>楠本</v>
      </c>
      <c r="F16" s="337"/>
      <c r="G16" s="337"/>
      <c r="H16" s="337"/>
      <c r="I16" s="337"/>
      <c r="J16" s="337" t="str">
        <f>IF(入力!K23="","",入力!K23)</f>
        <v>瑛士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遠藤</v>
      </c>
      <c r="Z16" s="337"/>
      <c r="AA16" s="337"/>
      <c r="AB16" s="337"/>
      <c r="AC16" s="337"/>
      <c r="AD16" s="337" t="str">
        <f>IF(入力!AE23="","",入力!AE23)</f>
        <v>悠希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2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うめざわ</v>
      </c>
      <c r="F17" s="308"/>
      <c r="G17" s="308"/>
      <c r="H17" s="308"/>
      <c r="I17" s="308"/>
      <c r="J17" s="308" t="str">
        <f>IF(入力!K24="","",入力!K24)</f>
        <v>しん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172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わたなべ</v>
      </c>
      <c r="Z17" s="308"/>
      <c r="AA17" s="308"/>
      <c r="AB17" s="308"/>
      <c r="AC17" s="308"/>
      <c r="AD17" s="308" t="str">
        <f>IF(入力!AE24="","",入力!AE24)</f>
        <v>ゆうた</v>
      </c>
      <c r="AE17" s="308"/>
      <c r="AF17" s="308"/>
      <c r="AG17" s="308"/>
      <c r="AH17" s="309"/>
      <c r="AI17" s="304">
        <f>IF(入力!AJ24="","",入力!AJ24)</f>
        <v>2</v>
      </c>
      <c r="AJ17" s="304"/>
      <c r="AK17" s="302">
        <f>IF(入力!AL24="","",入力!AL24)</f>
        <v>151</v>
      </c>
      <c r="AL17" s="99"/>
      <c r="AM17" s="310" t="str">
        <f>IF(入力!AN24="","",入力!AN24)</f>
        <v>○</v>
      </c>
      <c r="AN17" s="311"/>
    </row>
    <row r="18" spans="1:40" ht="37.5" customHeight="1" x14ac:dyDescent="0.2">
      <c r="A18" s="201"/>
      <c r="B18" s="202"/>
      <c r="C18" s="305"/>
      <c r="D18" s="305"/>
      <c r="E18" s="300" t="str">
        <f>IF(入力!F25="","",入力!F25)</f>
        <v>梅澤</v>
      </c>
      <c r="F18" s="301"/>
      <c r="G18" s="301"/>
      <c r="H18" s="301"/>
      <c r="I18" s="301"/>
      <c r="J18" s="301" t="str">
        <f>IF(入力!K25="","",入力!K25)</f>
        <v>芯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渡邊</v>
      </c>
      <c r="Z18" s="301"/>
      <c r="AA18" s="301"/>
      <c r="AB18" s="301"/>
      <c r="AC18" s="301"/>
      <c r="AD18" s="301" t="str">
        <f>IF(入力!AE25="","",入力!AE25)</f>
        <v>勇太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2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ねもと</v>
      </c>
      <c r="F19" s="308"/>
      <c r="G19" s="308"/>
      <c r="H19" s="308"/>
      <c r="I19" s="308"/>
      <c r="J19" s="308" t="str">
        <f>IF(入力!K26="","",入力!K26)</f>
        <v>こたろう</v>
      </c>
      <c r="K19" s="308"/>
      <c r="L19" s="308"/>
      <c r="M19" s="308"/>
      <c r="N19" s="309"/>
      <c r="O19" s="304">
        <f>IF(入力!P26="","",入力!P26)</f>
        <v>1</v>
      </c>
      <c r="P19" s="304"/>
      <c r="Q19" s="302">
        <f>IF(入力!R26="","",入力!R26)</f>
        <v>168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くだか</v>
      </c>
      <c r="Z19" s="308"/>
      <c r="AA19" s="308"/>
      <c r="AB19" s="308"/>
      <c r="AC19" s="308"/>
      <c r="AD19" s="308" t="str">
        <f>IF(入力!AE26="","",入力!AE26)</f>
        <v>はると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162</v>
      </c>
      <c r="AL19" s="99"/>
      <c r="AM19" s="310" t="str">
        <f>IF(入力!AN26="","",入力!AN26)</f>
        <v>○</v>
      </c>
      <c r="AN19" s="311"/>
    </row>
    <row r="20" spans="1:40" ht="37.5" customHeight="1" x14ac:dyDescent="0.2">
      <c r="A20" s="189"/>
      <c r="B20" s="190"/>
      <c r="C20" s="305"/>
      <c r="D20" s="305"/>
      <c r="E20" s="300" t="str">
        <f>IF(入力!F27="","",入力!F27)</f>
        <v>根本</v>
      </c>
      <c r="F20" s="301"/>
      <c r="G20" s="301"/>
      <c r="H20" s="301"/>
      <c r="I20" s="301"/>
      <c r="J20" s="301" t="str">
        <f>IF(入力!K27="","",入力!K27)</f>
        <v>子太郎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久高</v>
      </c>
      <c r="Z20" s="301"/>
      <c r="AA20" s="301"/>
      <c r="AB20" s="301"/>
      <c r="AC20" s="301"/>
      <c r="AD20" s="301" t="str">
        <f>IF(入力!AE27="","",入力!AE27)</f>
        <v>遥斗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2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まつもと</v>
      </c>
      <c r="F21" s="308"/>
      <c r="G21" s="308"/>
      <c r="H21" s="308"/>
      <c r="I21" s="308"/>
      <c r="J21" s="308" t="str">
        <f>IF(入力!K28="","",入力!K28)</f>
        <v>ゆうき</v>
      </c>
      <c r="K21" s="308"/>
      <c r="L21" s="308"/>
      <c r="M21" s="308"/>
      <c r="N21" s="309"/>
      <c r="O21" s="304">
        <f>IF(入力!P28="","",入力!P28)</f>
        <v>1</v>
      </c>
      <c r="P21" s="304"/>
      <c r="Q21" s="302">
        <f>IF(入力!R28="","",入力!R28)</f>
        <v>167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あおき</v>
      </c>
      <c r="Z21" s="308"/>
      <c r="AA21" s="308"/>
      <c r="AB21" s="308"/>
      <c r="AC21" s="308"/>
      <c r="AD21" s="308" t="str">
        <f>IF(入力!AE28="","",入力!AE28)</f>
        <v>ほだか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165</v>
      </c>
      <c r="AL21" s="99"/>
      <c r="AM21" s="310" t="str">
        <f>IF(入力!AN28="","",入力!AN28)</f>
        <v>○</v>
      </c>
      <c r="AN21" s="311"/>
    </row>
    <row r="22" spans="1:40" ht="37.5" customHeight="1" x14ac:dyDescent="0.2">
      <c r="A22" s="201"/>
      <c r="B22" s="202"/>
      <c r="C22" s="305"/>
      <c r="D22" s="305"/>
      <c r="E22" s="300" t="str">
        <f>IF(入力!F29="","",入力!F29)</f>
        <v>松本</v>
      </c>
      <c r="F22" s="301"/>
      <c r="G22" s="301"/>
      <c r="H22" s="301"/>
      <c r="I22" s="301"/>
      <c r="J22" s="301" t="str">
        <f>IF(入力!K29="","",入力!K29)</f>
        <v>悠希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青木</v>
      </c>
      <c r="Z22" s="301"/>
      <c r="AA22" s="301"/>
      <c r="AB22" s="301"/>
      <c r="AC22" s="301"/>
      <c r="AD22" s="301" t="str">
        <f>IF(入力!AE29="","",入力!AE29)</f>
        <v>帆高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2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えんどう</v>
      </c>
      <c r="F23" s="308"/>
      <c r="G23" s="308"/>
      <c r="H23" s="308"/>
      <c r="I23" s="308"/>
      <c r="J23" s="308" t="str">
        <f>IF(入力!K30="","",入力!K30)</f>
        <v>ともき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165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もり</v>
      </c>
      <c r="Z23" s="308"/>
      <c r="AA23" s="308"/>
      <c r="AB23" s="308"/>
      <c r="AC23" s="308"/>
      <c r="AD23" s="308" t="str">
        <f>IF(入力!AE30="","",入力!AE30)</f>
        <v>ひなた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157</v>
      </c>
      <c r="AL23" s="99"/>
      <c r="AM23" s="310" t="str">
        <f>IF(入力!AN30="","",入力!AN30)</f>
        <v>○</v>
      </c>
      <c r="AN23" s="311"/>
    </row>
    <row r="24" spans="1:40" ht="37.5" customHeight="1" x14ac:dyDescent="0.2">
      <c r="A24" s="189"/>
      <c r="B24" s="190"/>
      <c r="C24" s="305"/>
      <c r="D24" s="305"/>
      <c r="E24" s="300" t="str">
        <f>IF(入力!F31="","",入力!F31)</f>
        <v>遠藤</v>
      </c>
      <c r="F24" s="301"/>
      <c r="G24" s="301"/>
      <c r="H24" s="301"/>
      <c r="I24" s="301"/>
      <c r="J24" s="301" t="str">
        <f>IF(入力!K31="","",入力!K31)</f>
        <v>朋希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森</v>
      </c>
      <c r="Z24" s="301"/>
      <c r="AA24" s="301"/>
      <c r="AB24" s="301"/>
      <c r="AC24" s="301"/>
      <c r="AD24" s="301" t="str">
        <f>IF(入力!AE31="","",入力!AE31)</f>
        <v>暖汰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2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ひじかた</v>
      </c>
      <c r="F25" s="308"/>
      <c r="G25" s="308"/>
      <c r="H25" s="308"/>
      <c r="I25" s="308"/>
      <c r="J25" s="308" t="str">
        <f>IF(入力!K32="","",入力!K32)</f>
        <v>れいじ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160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はらしま</v>
      </c>
      <c r="Z25" s="308"/>
      <c r="AA25" s="308"/>
      <c r="AB25" s="308"/>
      <c r="AC25" s="308"/>
      <c r="AD25" s="308" t="str">
        <f>IF(入力!AE32="","",入力!AE32)</f>
        <v>じゅん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150</v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5">
      <c r="A26" s="220"/>
      <c r="B26" s="221"/>
      <c r="C26" s="319"/>
      <c r="D26" s="319"/>
      <c r="E26" s="318" t="str">
        <f>IF(入力!F33="","",入力!F33)</f>
        <v>土方</v>
      </c>
      <c r="F26" s="314"/>
      <c r="G26" s="314"/>
      <c r="H26" s="314"/>
      <c r="I26" s="314"/>
      <c r="J26" s="314" t="str">
        <f>IF(入力!K33="","",入力!K33)</f>
        <v>玲志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原島</v>
      </c>
      <c r="Z26" s="314"/>
      <c r="AA26" s="314"/>
      <c r="AB26" s="314"/>
      <c r="AC26" s="314"/>
      <c r="AD26" s="314" t="str">
        <f>IF(入力!AE33="","",入力!AE33)</f>
        <v>詢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8" thickBot="1" x14ac:dyDescent="0.25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5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2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2138</v>
      </c>
      <c r="B7" s="31" t="str">
        <f t="shared" ref="B7:C7" si="0">IF($A$8="","",IF($A$9="",B8,B8&amp;"・"&amp;B9))</f>
        <v>川崎市立西生田中学校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215</v>
      </c>
      <c r="G7" s="31" t="str">
        <f t="shared" si="1"/>
        <v>0003</v>
      </c>
      <c r="H7" s="31">
        <f t="shared" si="1"/>
        <v>0</v>
      </c>
      <c r="I7" s="31" t="str">
        <f t="shared" si="1"/>
        <v>川崎市麻生区高石３丁目２５－１</v>
      </c>
      <c r="J7" s="31">
        <f t="shared" si="1"/>
        <v>0</v>
      </c>
      <c r="K7" s="31" t="str">
        <f t="shared" si="1"/>
        <v>044</v>
      </c>
      <c r="L7" s="31" t="str">
        <f t="shared" si="1"/>
        <v>966</v>
      </c>
      <c r="M7" s="31" t="str">
        <f t="shared" si="1"/>
        <v>8515</v>
      </c>
      <c r="N7" s="31" t="str">
        <f t="shared" si="1"/>
        <v>044</v>
      </c>
      <c r="O7" s="31" t="str">
        <f t="shared" si="1"/>
        <v>966</v>
      </c>
      <c r="P7" s="31" t="str">
        <f t="shared" si="1"/>
        <v>8195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2138</v>
      </c>
      <c r="B8" s="32" t="str">
        <f>IF(入力!$F$3="","",入力!$F$3)</f>
        <v>川崎市立西生田中学校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215</v>
      </c>
      <c r="G8" s="42" t="str">
        <f>IF(入力!$I$6="","",入力!$I$6)</f>
        <v>0003</v>
      </c>
      <c r="H8" s="32"/>
      <c r="I8" s="32" t="str">
        <f>IF(入力!$L$5="","",入力!$L$5)</f>
        <v>川崎市麻生区高石３丁目２５－１</v>
      </c>
      <c r="J8" s="32"/>
      <c r="K8" s="42" t="str">
        <f>IF(入力!$AB$4="","",入力!$AB$4)</f>
        <v>044</v>
      </c>
      <c r="L8" s="42" t="str">
        <f>IF(入力!$AG$4="","",入力!$AG$4)</f>
        <v>966</v>
      </c>
      <c r="M8" s="42" t="str">
        <f>IF(入力!$AL$4="","",入力!$AL$4)</f>
        <v>8515</v>
      </c>
      <c r="N8" s="42" t="str">
        <f>IF(入力!$AB$6="","",入力!$AB$6)</f>
        <v>044</v>
      </c>
      <c r="O8" s="42" t="str">
        <f>IF(入力!$AG$6="","",入力!$AG$6)</f>
        <v>966</v>
      </c>
      <c r="P8" s="42" t="str">
        <f>IF(入力!$AL$6="","",入力!$AL$6)</f>
        <v>8195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8515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651</v>
      </c>
      <c r="C16" s="32" t="str">
        <f>IF(入力!$F$13="","",入力!$F$13)</f>
        <v>松村</v>
      </c>
      <c r="D16" s="32" t="str">
        <f>IF(入力!$K$13="","",入力!$K$13)</f>
        <v>展弘</v>
      </c>
      <c r="E16" s="32" t="str">
        <f>IF(入力!$F$12="","",入力!$F$12)</f>
        <v>まつむら</v>
      </c>
      <c r="F16" s="32" t="str">
        <f>IF(入力!$K$12="","",入力!$K$12)</f>
        <v>のぶひろ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652</v>
      </c>
      <c r="C17" s="32" t="str">
        <f>IF(入力!$Z$13="","",入力!$Z$13)</f>
        <v>　</v>
      </c>
      <c r="D17" s="32" t="str">
        <f>IF(入力!$AE$13="","",入力!$AE$13)</f>
        <v>　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659</v>
      </c>
      <c r="C24" s="32" t="str">
        <f>IF(入力!$Z$16="","",入力!$Z$16)</f>
        <v>楠本</v>
      </c>
      <c r="D24" s="32" t="str">
        <f>IF(入力!$AE$16="","",入力!$AE$16)</f>
        <v>瑛士</v>
      </c>
      <c r="E24" s="32" t="str">
        <f>IF(入力!$Z$15="","",入力!$Z$15)</f>
        <v>くすもと</v>
      </c>
      <c r="F24" s="32" t="str">
        <f>IF(入力!$AE$15="","",入力!$AE$15)</f>
        <v>えいじ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660</v>
      </c>
      <c r="B51" s="38"/>
    </row>
    <row r="52" spans="1:41" x14ac:dyDescent="0.2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楠本</v>
      </c>
      <c r="D53" s="32" t="str">
        <f>IF(OR(L53&lt;&gt;"○",入力!K23=""),"",入力!K23)</f>
        <v>瑛士</v>
      </c>
      <c r="E53" s="32" t="str">
        <f>IF(OR(L53&lt;&gt;"○",入力!F22=""),"",入力!F22)</f>
        <v>くすもと</v>
      </c>
      <c r="F53" s="32" t="str">
        <f>IF(OR(L53&lt;&gt;"○",入力!K22=""),"",入力!K22)</f>
        <v>えいじ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梅澤</v>
      </c>
      <c r="D54" s="32" t="str">
        <f>IF(OR(L54&lt;&gt;"○",入力!K25=""),"",入力!K25)</f>
        <v>芯</v>
      </c>
      <c r="E54" s="32" t="str">
        <f>IF(OR(L54&lt;&gt;"○",入力!F24=""),"",入力!F24)</f>
        <v>うめざわ</v>
      </c>
      <c r="F54" s="32" t="str">
        <f>IF(OR(L54&lt;&gt;"○",入力!K24=""),"",入力!K24)</f>
        <v>しん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根本</v>
      </c>
      <c r="D55" s="32" t="str">
        <f>IF(OR(L55&lt;&gt;"○",入力!K27=""),"",入力!K27)</f>
        <v>子太郎</v>
      </c>
      <c r="E55" s="32" t="str">
        <f>IF(OR(L55&lt;&gt;"○",入力!F26=""),"",入力!F26)</f>
        <v>ねもと</v>
      </c>
      <c r="F55" s="32" t="str">
        <f>IF(OR(L55&lt;&gt;"○",入力!K26=""),"",入力!K26)</f>
        <v>こたろう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松本</v>
      </c>
      <c r="D56" s="32" t="str">
        <f>IF(OR(L56&lt;&gt;"○",入力!K29=""),"",入力!K29)</f>
        <v>悠希</v>
      </c>
      <c r="E56" s="32" t="str">
        <f>IF(OR(L56&lt;&gt;"○",入力!F28=""),"",入力!F28)</f>
        <v>まつもと</v>
      </c>
      <c r="F56" s="32" t="str">
        <f>IF(OR(L56&lt;&gt;"○",入力!K28=""),"",入力!K28)</f>
        <v>ゆうき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遠藤</v>
      </c>
      <c r="D57" s="32" t="str">
        <f>IF(OR(L57&lt;&gt;"○",入力!K31=""),"",入力!K31)</f>
        <v>朋希</v>
      </c>
      <c r="E57" s="32" t="str">
        <f>IF(OR(L57&lt;&gt;"○",入力!F30=""),"",入力!F30)</f>
        <v>えんどう</v>
      </c>
      <c r="F57" s="32" t="str">
        <f>IF(OR(L57&lt;&gt;"○",入力!K30=""),"",入力!K30)</f>
        <v>ともき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土方</v>
      </c>
      <c r="D58" s="32" t="str">
        <f>IF(OR(L58&lt;&gt;"○",入力!K33=""),"",入力!K33)</f>
        <v>玲志</v>
      </c>
      <c r="E58" s="32" t="str">
        <f>IF(OR(L58&lt;&gt;"○",入力!F32=""),"",入力!F32)</f>
        <v>ひじかた</v>
      </c>
      <c r="F58" s="32" t="str">
        <f>IF(OR(L58&lt;&gt;"○",入力!K32=""),"",入力!K32)</f>
        <v>れいじ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遠藤</v>
      </c>
      <c r="D59" s="32" t="str">
        <f>IF(OR(L59&lt;&gt;"○",入力!AE23=""),"",入力!AE23)</f>
        <v>悠希</v>
      </c>
      <c r="E59" s="32" t="str">
        <f>IF(OR(L59&lt;&gt;"○",入力!Z22=""),"",入力!Z22)</f>
        <v>えんどう</v>
      </c>
      <c r="F59" s="32" t="str">
        <f>IF(OR(L59&lt;&gt;"○",入力!AE22=""),"",入力!AE22)</f>
        <v>ゆうき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渡邊</v>
      </c>
      <c r="D60" s="32" t="str">
        <f>IF(OR(L60&lt;&gt;"○",入力!AE25=""),"",入力!AE25)</f>
        <v>勇太</v>
      </c>
      <c r="E60" s="32" t="str">
        <f>IF(OR(L60&lt;&gt;"○",入力!Z24=""),"",入力!Z24)</f>
        <v>わたなべ</v>
      </c>
      <c r="F60" s="32" t="str">
        <f>IF(OR(L60&lt;&gt;"○",入力!AE24=""),"",入力!AE24)</f>
        <v>ゆうた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久高</v>
      </c>
      <c r="D61" s="32" t="str">
        <f>IF(OR(L61&lt;&gt;"○",入力!AE27=""),"",入力!AE27)</f>
        <v>遥斗</v>
      </c>
      <c r="E61" s="32" t="str">
        <f>IF(OR(L61&lt;&gt;"○",入力!Z26=""),"",入力!Z26)</f>
        <v>くだか</v>
      </c>
      <c r="F61" s="32" t="str">
        <f>IF(OR(L61&lt;&gt;"○",入力!AE26=""),"",入力!AE26)</f>
        <v>はると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青木</v>
      </c>
      <c r="D62" s="32" t="str">
        <f>IF(OR(L62&lt;&gt;"○",入力!AE29=""),"",入力!AE29)</f>
        <v>帆高</v>
      </c>
      <c r="E62" s="32" t="str">
        <f>IF(OR(L62&lt;&gt;"○",入力!Z28=""),"",入力!Z28)</f>
        <v>あおき</v>
      </c>
      <c r="F62" s="32" t="str">
        <f>IF(OR(L62&lt;&gt;"○",入力!AE28=""),"",入力!AE28)</f>
        <v>ほだか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森</v>
      </c>
      <c r="D63" s="32" t="str">
        <f>IF(OR(L63&lt;&gt;"○",入力!AE31=""),"",入力!AE31)</f>
        <v>暖汰</v>
      </c>
      <c r="E63" s="32" t="str">
        <f>IF(OR(L63&lt;&gt;"○",入力!Z30=""),"",入力!Z30)</f>
        <v>もり</v>
      </c>
      <c r="F63" s="32" t="str">
        <f>IF(OR(L63&lt;&gt;"○",入力!AE30=""),"",入力!AE30)</f>
        <v>ひなた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原島</v>
      </c>
      <c r="D64" s="32" t="str">
        <f>IF(OR(L64&lt;&gt;"○",入力!AE33=""),"",入力!AE33)</f>
        <v>詢</v>
      </c>
      <c r="E64" s="32" t="str">
        <f>IF(OR(L64&lt;&gt;"○",入力!Z32=""),"",入力!Z32)</f>
        <v>はらしま</v>
      </c>
      <c r="F64" s="32" t="str">
        <f>IF(OR(L64&lt;&gt;"○",入力!AE32=""),"",入力!AE32)</f>
        <v>じゅん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2019-11-13T09:04:46Z</dcterms:modified>
</cp:coreProperties>
</file>