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hsawaj3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D60" i="14"/>
  <c r="I60" i="14"/>
  <c r="J62" i="14"/>
  <c r="E62" i="14"/>
  <c r="I62" i="14"/>
  <c r="F62" i="14"/>
  <c r="C62" i="14"/>
  <c r="D62" i="14"/>
  <c r="F64" i="14"/>
  <c r="C64" i="14"/>
  <c r="J64" i="14"/>
  <c r="E64" i="14"/>
  <c r="I64" i="14"/>
  <c r="D64" i="14"/>
  <c r="J54" i="14"/>
  <c r="D54" i="14"/>
  <c r="I54" i="14"/>
  <c r="F54" i="14"/>
  <c r="E54" i="14"/>
  <c r="C54" i="14"/>
  <c r="F56" i="14"/>
  <c r="J56" i="14"/>
  <c r="I56" i="14"/>
  <c r="J58" i="14"/>
  <c r="E58" i="14"/>
  <c r="I58" i="14"/>
  <c r="F58" i="14"/>
  <c r="C58" i="14"/>
  <c r="D58" i="14"/>
  <c r="E59" i="14"/>
  <c r="J59" i="14"/>
  <c r="I59" i="14"/>
  <c r="D59" i="14"/>
  <c r="F59" i="14"/>
  <c r="C59" i="14"/>
  <c r="I61" i="14"/>
  <c r="D61" i="14"/>
  <c r="F61" i="14"/>
  <c r="C61" i="14"/>
  <c r="J61" i="14"/>
  <c r="E61" i="14"/>
  <c r="E63" i="14"/>
  <c r="J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<sst xmlns="http://schemas.openxmlformats.org/spreadsheetml/2006/main" count="1454" uniqueCount="752">
  <si>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</si>
  <si>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</si>
  <si>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</si>
  <si>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</si>
  <si>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</si>
  <si>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</si>
  <si>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</si>
  <si>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</si>
  <si>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</si>
  <si>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</si>
  <si>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</si>
  <si>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</si>
  <si>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</si>
  <si>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</si>
  <si>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</si>
  <si>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</si>
  <si>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</si>
  <si>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</si>
  <si>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</si>
  <si>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</si>
  <si>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</si>
  <si>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</si>
  <si>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</si>
  <si>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</si>
  <si>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</si>
  <si>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</si>
  <si>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</si>
  <si>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</si>
  <si>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</si>
  <si>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</si>
  <si>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</si>
  <si>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</si>
  <si>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</si>
  <si>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</si>
  <si>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</si>
  <si>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</si>
  <si>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</si>
  <si>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</si>
  <si>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</si>
  <si>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</si>
  <si>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</si>
  <si>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</si>
  <si>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</si>
  <si>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</si>
  <si>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</si>
  <si>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</si>
  <si>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</si>
  <si>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</si>
  <si>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</si>
  <si>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</si>
  <si>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</si>
  <si>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</si>
  <si>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</si>
  <si>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</si>
  <si>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</si>
  <si>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</si>
  <si>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</si>
  <si>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</si>
  <si>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</si>
  <si>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</si>
  <si>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</si>
  <si>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</si>
  <si>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</si>
  <si>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</si>
  <si>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</si>
  <si>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</si>
  <si>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</si>
  <si>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</si>
  <si>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</si>
  <si>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</si>
  <si>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</si>
  <si>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</si>
  <si>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</si>
  <si>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</si>
  <si>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</si>
  <si>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</si>
  <si>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</si>
  <si>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</si>
  <si>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</si>
  <si>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</si>
  <si>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</si>
  <si>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</si>
  <si>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</si>
  <si>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</si>
  <si>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</si>
  <si>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</si>
  <si>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</si>
  <si>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</si>
  <si>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</si>
  <si>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</si>
  <si>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</si>
  <si>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</si>
  <si>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</si>
  <si>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</si>
  <si>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</si>
  <si>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</si>
  <si>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</si>
  <si>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</si>
  <si>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</si>
  <si>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</si>
  <si>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</si>
  <si>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</si>
  <si>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</si>
  <si>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</si>
  <si>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</si>
  <si>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</si>
  <si>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</si>
  <si>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</si>
  <si>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</si>
  <si>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</si>
  <si>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</si>
  <si>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</si>
  <si>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</si>
  <si>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</si>
  <si>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</si>
  <si>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</si>
  <si>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</si>
  <si>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</si>
  <si>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</si>
  <si>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</si>
  <si>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</si>
  <si>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</si>
  <si>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</si>
  <si>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</si>
  <si>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</si>
  <si>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</si>
  <si>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</si>
  <si>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</si>
  <si>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</si>
  <si>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</si>
  <si>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</si>
  <si>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</si>
  <si>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</si>
  <si>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</si>
  <si>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</si>
  <si>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</si>
  <si>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</si>
  <si>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</si>
  <si>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</si>
  <si>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</si>
  <si>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</si>
  <si>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</si>
  <si>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</si>
  <si>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</si>
  <si>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</si>
  <si>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</si>
  <si>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</si>
  <si>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</si>
  <si>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</si>
  <si>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</si>
  <si>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</si>
  <si>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</si>
  <si>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</si>
  <si>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</si>
  <si>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</si>
  <si>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</si>
  <si>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</si>
  <si>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</si>
  <si>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</si>
  <si>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</si>
  <si>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</si>
  <si>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</si>
  <si>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</si>
  <si>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</si>
  <si>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</si>
  <si>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</si>
  <si>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</si>
  <si>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</si>
  <si>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</si>
  <si>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</si>
  <si>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</si>
  <si>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</si>
  <si>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</si>
  <si>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</si>
  <si>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</si>
  <si>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</si>
  <si>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</si>
  <si>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</si>
  <si>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</si>
  <si>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</si>
  <si>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</si>
  <si>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</si>
  <si>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</si>
  <si>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</si>
  <si>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</si>
  <si>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</si>
  <si>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</si>
  <si>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</si>
  <si>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</si>
  <si>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</si>
  <si>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</si>
  <si>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</si>
  <si>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</si>
  <si>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</si>
  <si>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</si>
  <si>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</si>
  <si>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</si>
  <si>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</si>
  <si>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</si>
  <si>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</si>
  <si>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</si>
  <si>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</si>
  <si>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</si>
  <si>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</si>
  <si>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</si>
  <si>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</si>
  <si>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</si>
  <si>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</si>
  <si>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</si>
  <si>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</si>
  <si>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</si>
  <si>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</si>
  <si>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</si>
  <si>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</si>
  <si>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</si>
  <si>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</si>
  <si>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</si>
  <si>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</si>
  <si>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</si>
  <si>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</si>
  <si>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</si>
  <si>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</si>
  <si>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</si>
  <si>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</si>
  <si>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</si>
  <si>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</si>
  <si>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</si>
  <si>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</si>
  <si>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</si>
  <si>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</si>
  <si>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</si>
  <si>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</si>
  <si>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</si>
  <si>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</si>
  <si>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</si>
  <si>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</si>
  <si>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</si>
  <si>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</si>
  <si>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</si>
  <si>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</si>
  <si>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</si>
  <si>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</si>
  <si>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</si>
  <si>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</si>
  <si>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</si>
  <si>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</si>
  <si>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</si>
  <si>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</si>
  <si>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</si>
  <si>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</si>
  <si>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</si>
  <si>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</si>
  <si>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</si>
  <si>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</si>
  <si>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</si>
  <si>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</si>
  <si>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</si>
  <si>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</si>
  <si>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</si>
  <si>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</si>
  <si>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</si>
  <si>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</si>
  <si>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</si>
  <si>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</si>
  <si>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</si>
  <si>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</si>
  <si>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</si>
  <si>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</si>
  <si>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</si>
  <si>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</si>
  <si>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</si>
  <si>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</si>
  <si>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</si>
  <si>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</si>
  <si>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</si>
  <si>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</si>
  <si>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</si>
  <si>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</si>
  <si>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</si>
  <si>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</si>
  <si>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</si>
  <si>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</si>
  <si>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</si>
  <si>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</si>
  <si>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</si>
  <si>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</si>
  <si>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</si>
  <si>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</si>
  <si>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</si>
  <si>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</si>
  <si>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</si>
  <si>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</si>
  <si>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</si>
  <si>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</si>
  <si>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</si>
  <si>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</si>
  <si>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</si>
  <si>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</si>
  <si>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</si>
  <si>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</si>
  <si>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</si>
  <si>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</si>
  <si>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</si>
  <si>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</si>
  <si>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</si>
  <si>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</si>
  <si>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</si>
  <si>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</si>
  <si>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</si>
  <si>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</si>
  <si>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</si>
  <si>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</si>
  <si>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</si>
  <si>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</si>
  <si>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</si>
  <si>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</si>
  <si>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</si>
  <si>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</si>
  <si>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</si>
  <si>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</si>
  <si>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</si>
  <si>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</si>
  <si>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</si>
  <si>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</si>
  <si>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</si>
  <si>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</si>
  <si>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</si>
  <si>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</si>
  <si>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</si>
  <si>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</si>
  <si>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</si>
  <si>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</si>
  <si>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</si>
  <si>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</si>
  <si>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</si>
  <si>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</si>
  <si>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</si>
  <si>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</si>
  <si>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</si>
  <si>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</si>
  <si>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</si>
  <si>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</si>
  <si>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</si>
  <si>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</si>
  <si>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</si>
  <si>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</si>
  <si>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</si>
  <si>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</si>
  <si>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</si>
  <si>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</si>
  <si>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</si>
  <si>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</si>
  <si>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</si>
  <si>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</si>
  <si>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</si>
  <si>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</si>
  <si>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</si>
  <si>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</si>
  <si>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</si>
  <si>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</si>
  <si>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</si>
  <si>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</si>
  <si>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</si>
  <si>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</si>
  <si>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</si>
  <si>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</si>
  <si>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</si>
  <si>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</si>
  <si>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</si>
  <si>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</si>
  <si>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</si>
  <si>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</si>
  <si>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</si>
  <si>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</si>
  <si>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</si>
  <si>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</si>
  <si>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</si>
  <si>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</si>
  <si>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</si>
  <si>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</si>
  <si>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</si>
  <si>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</si>
  <si>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</si>
  <si>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</si>
  <si>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</si>
  <si>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</si>
  <si>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</si>
  <si>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</si>
  <si>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</si>
  <si>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</si>
  <si>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</si>
  <si>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</si>
  <si>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</si>
  <si>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</si>
  <si>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</si>
  <si>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</si>
  <si>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</si>
  <si>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</si>
  <si>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</si>
  <si>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</si>
  <si>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</si>
  <si>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</si>
  <si>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</si>
  <si>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</si>
  <si>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</si>
  <si>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</si>
  <si>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</si>
  <si>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</si>
  <si>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</si>
  <si>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</si>
  <si>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</si>
  <si>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</si>
  <si>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</si>
  <si>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</si>
  <si>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</si>
  <si>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</si>
  <si>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</si>
  <si>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</si>
  <si>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</si>
  <si>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</si>
  <si>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</si>
  <si>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</si>
  <si>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</si>
  <si>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</si>
  <si>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</si>
  <si>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</si>
  <si>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</si>
  <si>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</si>
  <si>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</si>
  <si>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</si>
  <si>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</si>
  <si>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</si>
  <si>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</si>
  <si>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</si>
  <si>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</si>
  <si>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</si>
  <si>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</si>
  <si>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</si>
  <si>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</si>
  <si>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</si>
  <si>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</si>
  <si>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</si>
  <si>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</si>
  <si>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</si>
  <si>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</si>
  <si>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</si>
  <si>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</si>
  <si>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</si>
  <si>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</si>
  <si>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</si>
  <si>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</si>
  <si>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</si>
  <si>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</si>
  <si>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</si>
  <si>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</si>
  <si>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</si>
  <si>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</si>
  <si>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</si>
  <si>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</si>
  <si>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</si>
  <si>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</si>
  <si>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</si>
  <si>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</si>
  <si>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</si>
  <si>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</si>
  <si>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</si>
  <si>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</si>
  <si>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</si>
  <si>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</si>
  <si>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</si>
  <si>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</si>
  <si>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</si>
  <si>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</si>
  <si>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</si>
  <si>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</si>
  <si>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</si>
  <si>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</si>
  <si>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</si>
  <si>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</si>
  <si>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</si>
  <si>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</si>
  <si>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</si>
  <si>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</si>
  <si>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</si>
  <si>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</si>
  <si>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</si>
  <si>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</si>
  <si>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</si>
  <si>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</si>
  <si>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</si>
  <si>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</si>
  <si>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</si>
  <si>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</si>
  <si>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</si>
  <si>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</si>
  <si>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</si>
  <si>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</si>
  <si>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</si>
  <si>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</si>
  <si>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</si>
  <si>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</si>
  <si>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</si>
  <si>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</si>
  <si>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</si>
  <si>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</si>
  <si>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</si>
  <si>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</si>
  <si>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</si>
  <si>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</si>
  <si>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</si>
  <si>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</si>
  <si>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</si>
  <si>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</si>
  <si>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</si>
  <si>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</si>
  <si>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</si>
  <si>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</si>
  <si>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</si>
  <si>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</si>
  <si>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</si>
  <si>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</si>
  <si>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</si>
  <si>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</si>
  <si>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</si>
  <si>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</si>
  <si>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</si>
  <si>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</si>
  <si>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</si>
  <si>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</si>
  <si>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</si>
  <si>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</si>
  <si>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</si>
  <si>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</si>
  <si>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</si>
  <si>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</si>
  <si>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</si>
  <si>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</si>
  <si>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</si>
  <si>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</si>
  <si>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</si>
  <si>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</si>
  <si>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</si>
  <si>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</si>
  <si>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</si>
  <si>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</si>
  <si>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</si>
  <si>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</si>
  <si>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</si>
  <si>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</si>
  <si>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</si>
  <si>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</si>
  <si>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</si>
  <si>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</si>
  <si>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</si>
  <si>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</si>
  <si>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</si>
  <si>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</si>
  <si>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</si>
  <si>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</si>
  <si>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</si>
  <si>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</si>
  <si>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</si>
  <si>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</si>
  <si>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</si>
  <si>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</si>
  <si>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</si>
  <si>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</si>
  <si>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</si>
  <si>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</si>
  <si>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</si>
  <si>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</si>
  <si>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</si>
  <si>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</si>
  <si>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</si>
  <si>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</si>
  <si>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</si>
  <si>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</si>
  <si>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</si>
  <si>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</si>
  <si>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</si>
  <si>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</si>
  <si>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</si>
  <si>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</si>
  <si>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</si>
  <si>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</si>
  <si>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</si>
  <si>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</si>
  <si>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</si>
  <si>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</si>
  <si>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</si>
  <si>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</si>
  <si>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</si>
  <si>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</si>
  <si>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</si>
  <si>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</si>
  <si>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</si>
  <si>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</si>
  <si>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</si>
  <si>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</si>
  <si>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</si>
  <si>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</si>
  <si>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</si>
  <si>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</si>
  <si>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</si>
  <si>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</si>
  <si>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</si>
  <si>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</si>
  <si>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</si>
  <si>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</si>
  <si>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</si>
  <si>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</si>
  <si>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</si>
  <si>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</si>
  <si>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</si>
  <si>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</si>
  <si>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</si>
  <si>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</si>
  <si>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</si>
  <si>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</si>
  <si>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</si>
  <si>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</si>
  <si>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</si>
  <si>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</si>
  <si>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</si>
  <si>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</si>
  <si>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</si>
  <si>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</si>
  <si>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</si>
  <si>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</si>
  <si>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</si>
  <si>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</si>
  <si>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</si>
  <si>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</si>
  <si>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</si>
  <si>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</si>
  <si>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</si>
  <si>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</si>
  <si>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</si>
  <si>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</si>
  <si>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</si>
  <si>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</si>
  <si>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</si>
  <si>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</si>
  <si>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</si>
  <si>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</si>
  <si>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</si>
  <si>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</si>
  <si>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</si>
  <si>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</si>
  <si>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</si>
  <si>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</si>
  <si>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</si>
  <si>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</si>
  <si>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</si>
  <si>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</si>
  <si>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</si>
  <si>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</si>
  <si>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</si>
  <si>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</si>
  <si>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</si>
  <si>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</si>
  <si>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</si>
  <si>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</si>
  <si>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</si>
  <si>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</si>
  <si>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</si>
  <si>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</si>
  <si>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</si>
  <si>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</si>
  <si>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</si>
  <si>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</si>
  <si>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</si>
  <si>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</si>
  <si>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</si>
  <si>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</si>
  <si>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</si>
  <si>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</si>
  <si>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</si>
  <si>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</si>
  <si>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</si>
  <si>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</si>
  <si>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</si>
  <si>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761</t>
    <phoneticPr fontId="2"/>
  </si>
  <si>
    <t>2612</t>
    <phoneticPr fontId="2"/>
  </si>
  <si>
    <t>252</t>
    <phoneticPr fontId="2"/>
  </si>
  <si>
    <t>0135</t>
    <phoneticPr fontId="2"/>
  </si>
  <si>
    <t>相模原市緑区大島１８００</t>
    <rPh sb="0" eb="4">
      <t>サガミハラシ</t>
    </rPh>
    <rPh sb="4" eb="6">
      <t>ミドリク</t>
    </rPh>
    <rPh sb="6" eb="8">
      <t>オオシマ</t>
    </rPh>
    <phoneticPr fontId="2"/>
  </si>
  <si>
    <t>762</t>
    <phoneticPr fontId="2"/>
  </si>
  <si>
    <t>8961</t>
    <phoneticPr fontId="2"/>
  </si>
  <si>
    <t>益田</t>
    <rPh sb="0" eb="2">
      <t>マスダ</t>
    </rPh>
    <phoneticPr fontId="2"/>
  </si>
  <si>
    <t>直樹</t>
    <rPh sb="0" eb="2">
      <t>ナオキ</t>
    </rPh>
    <phoneticPr fontId="2"/>
  </si>
  <si>
    <t>ますだ</t>
    <phoneticPr fontId="2"/>
  </si>
  <si>
    <t>なおき</t>
    <phoneticPr fontId="2"/>
  </si>
  <si>
    <t>むかい</t>
    <phoneticPr fontId="2"/>
  </si>
  <si>
    <t>迎</t>
    <rPh sb="0" eb="1">
      <t>ムカイ</t>
    </rPh>
    <phoneticPr fontId="2"/>
  </si>
  <si>
    <t>じゅんこ</t>
    <phoneticPr fontId="2"/>
  </si>
  <si>
    <t>順子</t>
    <rPh sb="0" eb="2">
      <t>ジュンコ</t>
    </rPh>
    <phoneticPr fontId="2"/>
  </si>
  <si>
    <t>大山</t>
    <rPh sb="0" eb="2">
      <t>オオヤマ</t>
    </rPh>
    <phoneticPr fontId="2"/>
  </si>
  <si>
    <t>おおやま</t>
    <phoneticPr fontId="2"/>
  </si>
  <si>
    <t>りき</t>
    <phoneticPr fontId="2"/>
  </si>
  <si>
    <t>力生</t>
    <rPh sb="0" eb="1">
      <t>チカラ</t>
    </rPh>
    <rPh sb="1" eb="2">
      <t>イ</t>
    </rPh>
    <phoneticPr fontId="2"/>
  </si>
  <si>
    <t>なるしま</t>
    <phoneticPr fontId="2"/>
  </si>
  <si>
    <t>木村</t>
    <phoneticPr fontId="2"/>
  </si>
  <si>
    <t>春汽</t>
    <phoneticPr fontId="2"/>
  </si>
  <si>
    <t>きむら</t>
    <phoneticPr fontId="2"/>
  </si>
  <si>
    <t>はるき</t>
    <phoneticPr fontId="2"/>
  </si>
  <si>
    <t>木村</t>
    <phoneticPr fontId="2"/>
  </si>
  <si>
    <t>春汽</t>
    <phoneticPr fontId="2"/>
  </si>
  <si>
    <t>きむら</t>
    <phoneticPr fontId="2"/>
  </si>
  <si>
    <t>稲本</t>
    <phoneticPr fontId="2"/>
  </si>
  <si>
    <t>雅樹</t>
    <phoneticPr fontId="2"/>
  </si>
  <si>
    <t>いなもと</t>
    <phoneticPr fontId="2"/>
  </si>
  <si>
    <t>まさき</t>
    <phoneticPr fontId="2"/>
  </si>
  <si>
    <t>志村</t>
    <phoneticPr fontId="2"/>
  </si>
  <si>
    <t>琉伊</t>
    <phoneticPr fontId="2"/>
  </si>
  <si>
    <t>しむら</t>
    <phoneticPr fontId="2"/>
  </si>
  <si>
    <t>るい</t>
    <phoneticPr fontId="2"/>
  </si>
  <si>
    <t>鳴島</t>
    <phoneticPr fontId="2"/>
  </si>
  <si>
    <t>脩人</t>
    <phoneticPr fontId="2"/>
  </si>
  <si>
    <t>しゅうと</t>
    <phoneticPr fontId="2"/>
  </si>
  <si>
    <t>関</t>
    <phoneticPr fontId="2"/>
  </si>
  <si>
    <t>翔太</t>
    <phoneticPr fontId="2"/>
  </si>
  <si>
    <t>せき</t>
    <phoneticPr fontId="2"/>
  </si>
  <si>
    <t>しょうた</t>
    <phoneticPr fontId="2"/>
  </si>
  <si>
    <t>小保方</t>
    <phoneticPr fontId="2"/>
  </si>
  <si>
    <t>駿介</t>
    <phoneticPr fontId="2"/>
  </si>
  <si>
    <t>おぼかた</t>
    <phoneticPr fontId="2"/>
  </si>
  <si>
    <t>しゅんすけ</t>
    <phoneticPr fontId="2"/>
  </si>
  <si>
    <t>古川</t>
    <phoneticPr fontId="2"/>
  </si>
  <si>
    <t>大輝</t>
    <phoneticPr fontId="2"/>
  </si>
  <si>
    <t>粟島</t>
    <phoneticPr fontId="2"/>
  </si>
  <si>
    <t>光星</t>
    <phoneticPr fontId="2"/>
  </si>
  <si>
    <t>ふるかわ</t>
    <phoneticPr fontId="2"/>
  </si>
  <si>
    <t>だいき</t>
    <phoneticPr fontId="2"/>
  </si>
  <si>
    <t>あわしま</t>
    <phoneticPr fontId="2"/>
  </si>
  <si>
    <t>こうせい</t>
    <phoneticPr fontId="2"/>
  </si>
  <si>
    <t>山本</t>
    <phoneticPr fontId="2"/>
  </si>
  <si>
    <t>歩夢</t>
    <phoneticPr fontId="2"/>
  </si>
  <si>
    <t>やまもと</t>
    <phoneticPr fontId="2"/>
  </si>
  <si>
    <t>あゆむ</t>
    <phoneticPr fontId="2"/>
  </si>
  <si>
    <t>山口</t>
    <phoneticPr fontId="2"/>
  </si>
  <si>
    <t>拓真</t>
    <phoneticPr fontId="2"/>
  </si>
  <si>
    <t>やまぐち</t>
    <phoneticPr fontId="2"/>
  </si>
  <si>
    <t>たくま</t>
    <phoneticPr fontId="2"/>
  </si>
  <si>
    <t>杉田</t>
    <phoneticPr fontId="2"/>
  </si>
  <si>
    <t>信基</t>
    <phoneticPr fontId="2"/>
  </si>
  <si>
    <t>今野</t>
    <phoneticPr fontId="2"/>
  </si>
  <si>
    <t>涼介</t>
    <phoneticPr fontId="2"/>
  </si>
  <si>
    <t>すぎた</t>
    <phoneticPr fontId="2"/>
  </si>
  <si>
    <t>しんき</t>
    <phoneticPr fontId="2"/>
  </si>
  <si>
    <t>こんの</t>
    <phoneticPr fontId="2"/>
  </si>
  <si>
    <t>しょうすけ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</si>
</sst>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2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7" zoomScaleNormal="100" zoomScaleSheetLayoutView="100" workbookViewId="0">
      <selection activeCell="AL32" sqref="AL3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3107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相模原市立大沢中学校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686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684</v>
      </c>
      <c r="G6" s="122"/>
      <c r="H6" s="37" t="s">
        <v>586</v>
      </c>
      <c r="I6" s="123" t="s">
        <v>685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695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694</v>
      </c>
      <c r="W13" s="140"/>
      <c r="X13" s="140"/>
      <c r="Y13" s="140"/>
      <c r="Z13" s="140"/>
      <c r="AA13" s="140"/>
      <c r="AB13" s="141" t="s">
        <v>696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 t="s">
        <v>698</v>
      </c>
      <c r="G14" s="170"/>
      <c r="H14" s="170"/>
      <c r="I14" s="170"/>
      <c r="J14" s="170"/>
      <c r="K14" s="170"/>
      <c r="L14" s="170" t="s">
        <v>699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704</v>
      </c>
      <c r="W14" s="170"/>
      <c r="X14" s="170"/>
      <c r="Y14" s="170"/>
      <c r="Z14" s="170"/>
      <c r="AA14" s="170"/>
      <c r="AB14" s="173" t="s">
        <v>705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700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702</v>
      </c>
      <c r="W15" s="161"/>
      <c r="X15" s="161"/>
      <c r="Y15" s="161"/>
      <c r="Z15" s="161"/>
      <c r="AA15" s="161"/>
      <c r="AB15" s="163" t="s">
        <v>703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708</v>
      </c>
      <c r="G20" s="202"/>
      <c r="H20" s="202"/>
      <c r="I20" s="202"/>
      <c r="J20" s="202"/>
      <c r="K20" s="202" t="s">
        <v>705</v>
      </c>
      <c r="L20" s="202"/>
      <c r="M20" s="202"/>
      <c r="N20" s="202"/>
      <c r="O20" s="203"/>
      <c r="P20" s="199">
        <v>2</v>
      </c>
      <c r="Q20" s="199"/>
      <c r="R20" s="204">
        <v>161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732</v>
      </c>
      <c r="AA20" s="202"/>
      <c r="AB20" s="202"/>
      <c r="AC20" s="202"/>
      <c r="AD20" s="202"/>
      <c r="AE20" s="202" t="s">
        <v>733</v>
      </c>
      <c r="AF20" s="202"/>
      <c r="AG20" s="202"/>
      <c r="AH20" s="202"/>
      <c r="AI20" s="203"/>
      <c r="AJ20" s="199">
        <v>2</v>
      </c>
      <c r="AK20" s="199"/>
      <c r="AL20" s="204">
        <v>148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706</v>
      </c>
      <c r="G21" s="217"/>
      <c r="H21" s="217"/>
      <c r="I21" s="217"/>
      <c r="J21" s="217"/>
      <c r="K21" s="217" t="s">
        <v>707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728</v>
      </c>
      <c r="AA21" s="217"/>
      <c r="AB21" s="217"/>
      <c r="AC21" s="217"/>
      <c r="AD21" s="217"/>
      <c r="AE21" s="217" t="s">
        <v>729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711</v>
      </c>
      <c r="G22" s="170"/>
      <c r="H22" s="170"/>
      <c r="I22" s="170"/>
      <c r="J22" s="170"/>
      <c r="K22" s="170" t="s">
        <v>712</v>
      </c>
      <c r="L22" s="170"/>
      <c r="M22" s="170"/>
      <c r="N22" s="170"/>
      <c r="O22" s="171"/>
      <c r="P22" s="211">
        <v>1</v>
      </c>
      <c r="Q22" s="211"/>
      <c r="R22" s="213">
        <v>148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734</v>
      </c>
      <c r="AA22" s="170"/>
      <c r="AB22" s="170"/>
      <c r="AC22" s="170"/>
      <c r="AD22" s="170"/>
      <c r="AE22" s="170" t="s">
        <v>735</v>
      </c>
      <c r="AF22" s="170"/>
      <c r="AG22" s="170"/>
      <c r="AH22" s="170"/>
      <c r="AI22" s="171"/>
      <c r="AJ22" s="211">
        <v>2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709</v>
      </c>
      <c r="G23" s="224"/>
      <c r="H23" s="224"/>
      <c r="I23" s="224"/>
      <c r="J23" s="224"/>
      <c r="K23" s="224" t="s">
        <v>710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730</v>
      </c>
      <c r="AA23" s="224"/>
      <c r="AB23" s="224"/>
      <c r="AC23" s="224"/>
      <c r="AD23" s="224"/>
      <c r="AE23" s="224" t="s">
        <v>731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715</v>
      </c>
      <c r="G24" s="170"/>
      <c r="H24" s="170"/>
      <c r="I24" s="170"/>
      <c r="J24" s="170"/>
      <c r="K24" s="170" t="s">
        <v>716</v>
      </c>
      <c r="L24" s="170"/>
      <c r="M24" s="170"/>
      <c r="N24" s="170"/>
      <c r="O24" s="171"/>
      <c r="P24" s="211">
        <v>2</v>
      </c>
      <c r="Q24" s="211"/>
      <c r="R24" s="213">
        <v>167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738</v>
      </c>
      <c r="AA24" s="170"/>
      <c r="AB24" s="170"/>
      <c r="AC24" s="170"/>
      <c r="AD24" s="170"/>
      <c r="AE24" s="170" t="s">
        <v>739</v>
      </c>
      <c r="AF24" s="170"/>
      <c r="AG24" s="170"/>
      <c r="AH24" s="170"/>
      <c r="AI24" s="171"/>
      <c r="AJ24" s="211">
        <v>1</v>
      </c>
      <c r="AK24" s="211"/>
      <c r="AL24" s="213">
        <v>137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713</v>
      </c>
      <c r="G25" s="224"/>
      <c r="H25" s="224"/>
      <c r="I25" s="224"/>
      <c r="J25" s="224"/>
      <c r="K25" s="224" t="s">
        <v>714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736</v>
      </c>
      <c r="AA25" s="224"/>
      <c r="AB25" s="224"/>
      <c r="AC25" s="224"/>
      <c r="AD25" s="224"/>
      <c r="AE25" s="224" t="s">
        <v>737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701</v>
      </c>
      <c r="G26" s="170"/>
      <c r="H26" s="170"/>
      <c r="I26" s="170"/>
      <c r="J26" s="170"/>
      <c r="K26" s="170" t="s">
        <v>719</v>
      </c>
      <c r="L26" s="170"/>
      <c r="M26" s="170"/>
      <c r="N26" s="170"/>
      <c r="O26" s="171"/>
      <c r="P26" s="211">
        <v>2</v>
      </c>
      <c r="Q26" s="211"/>
      <c r="R26" s="213">
        <v>163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742</v>
      </c>
      <c r="AA26" s="170"/>
      <c r="AB26" s="170"/>
      <c r="AC26" s="170"/>
      <c r="AD26" s="170"/>
      <c r="AE26" s="170" t="s">
        <v>743</v>
      </c>
      <c r="AF26" s="170"/>
      <c r="AG26" s="170"/>
      <c r="AH26" s="170"/>
      <c r="AI26" s="171"/>
      <c r="AJ26" s="211">
        <v>1</v>
      </c>
      <c r="AK26" s="211"/>
      <c r="AL26" s="213">
        <v>138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717</v>
      </c>
      <c r="G27" s="224"/>
      <c r="H27" s="224"/>
      <c r="I27" s="224"/>
      <c r="J27" s="224"/>
      <c r="K27" s="224" t="s">
        <v>718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740</v>
      </c>
      <c r="AA27" s="224"/>
      <c r="AB27" s="224"/>
      <c r="AC27" s="224"/>
      <c r="AD27" s="224"/>
      <c r="AE27" s="224" t="s">
        <v>741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722</v>
      </c>
      <c r="G28" s="170"/>
      <c r="H28" s="170"/>
      <c r="I28" s="170"/>
      <c r="J28" s="170"/>
      <c r="K28" s="170" t="s">
        <v>723</v>
      </c>
      <c r="L28" s="170"/>
      <c r="M28" s="170"/>
      <c r="N28" s="170"/>
      <c r="O28" s="171"/>
      <c r="P28" s="211">
        <v>2</v>
      </c>
      <c r="Q28" s="211"/>
      <c r="R28" s="213">
        <v>161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748</v>
      </c>
      <c r="AA28" s="170"/>
      <c r="AB28" s="170"/>
      <c r="AC28" s="170"/>
      <c r="AD28" s="170"/>
      <c r="AE28" s="170" t="s">
        <v>749</v>
      </c>
      <c r="AF28" s="170"/>
      <c r="AG28" s="170"/>
      <c r="AH28" s="170"/>
      <c r="AI28" s="171"/>
      <c r="AJ28" s="211">
        <v>1</v>
      </c>
      <c r="AK28" s="211"/>
      <c r="AL28" s="213">
        <v>146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720</v>
      </c>
      <c r="G29" s="224"/>
      <c r="H29" s="224"/>
      <c r="I29" s="224"/>
      <c r="J29" s="224"/>
      <c r="K29" s="224" t="s">
        <v>721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744</v>
      </c>
      <c r="AA29" s="224"/>
      <c r="AB29" s="224"/>
      <c r="AC29" s="224"/>
      <c r="AD29" s="224"/>
      <c r="AE29" s="224" t="s">
        <v>745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726</v>
      </c>
      <c r="G30" s="170"/>
      <c r="H30" s="170"/>
      <c r="I30" s="170"/>
      <c r="J30" s="170"/>
      <c r="K30" s="170" t="s">
        <v>727</v>
      </c>
      <c r="L30" s="170"/>
      <c r="M30" s="170"/>
      <c r="N30" s="170"/>
      <c r="O30" s="171"/>
      <c r="P30" s="211">
        <v>1</v>
      </c>
      <c r="Q30" s="211"/>
      <c r="R30" s="213">
        <v>162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750</v>
      </c>
      <c r="AA30" s="170"/>
      <c r="AB30" s="170"/>
      <c r="AC30" s="170"/>
      <c r="AD30" s="170"/>
      <c r="AE30" s="170" t="s">
        <v>751</v>
      </c>
      <c r="AF30" s="170"/>
      <c r="AG30" s="170"/>
      <c r="AH30" s="170"/>
      <c r="AI30" s="171"/>
      <c r="AJ30" s="211">
        <v>1</v>
      </c>
      <c r="AK30" s="211"/>
      <c r="AL30" s="213">
        <v>153</v>
      </c>
      <c r="AM30" s="115"/>
      <c r="AN30" s="244" t="s">
        <v>544</v>
      </c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724</v>
      </c>
      <c r="G31" s="161"/>
      <c r="H31" s="161"/>
      <c r="I31" s="161"/>
      <c r="J31" s="161"/>
      <c r="K31" s="161" t="s">
        <v>725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746</v>
      </c>
      <c r="AA31" s="161"/>
      <c r="AB31" s="161"/>
      <c r="AC31" s="161"/>
      <c r="AD31" s="161"/>
      <c r="AE31" s="161" t="s">
        <v>747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 x14ac:dyDescent="0.2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3107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 x14ac:dyDescent="0.15">
      <c r="A3" s="330" t="s">
        <v>2</v>
      </c>
      <c r="B3" s="331"/>
      <c r="C3" s="331"/>
      <c r="D3" s="332"/>
      <c r="E3" s="350" t="str">
        <f>CONCATENATE(入力!F3,"　　",入力!F8)</f>
        <v>相模原市立大沢中学校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 x14ac:dyDescent="0.15">
      <c r="A7" s="166" t="s">
        <v>0</v>
      </c>
      <c r="B7" s="167"/>
      <c r="C7" s="167"/>
      <c r="D7" s="168"/>
      <c r="E7" s="345" t="str">
        <f>IF(入力!F12="","",入力!F12)</f>
        <v>ますだ</v>
      </c>
      <c r="F7" s="346"/>
      <c r="G7" s="346"/>
      <c r="H7" s="346"/>
      <c r="I7" s="346"/>
      <c r="J7" s="346"/>
      <c r="K7" s="346" t="str">
        <f>IF(入力!L12="","",入力!L12)</f>
        <v>なおき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むかい</v>
      </c>
      <c r="V7" s="167"/>
      <c r="W7" s="167"/>
      <c r="X7" s="167"/>
      <c r="Y7" s="167"/>
      <c r="Z7" s="320"/>
      <c r="AA7" s="303" t="str">
        <f>IF(入力!AB12="","",入力!AB12)</f>
        <v>じゅんこ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 x14ac:dyDescent="0.2">
      <c r="A8" s="131" t="s">
        <v>6</v>
      </c>
      <c r="B8" s="95"/>
      <c r="C8" s="95"/>
      <c r="D8" s="132"/>
      <c r="E8" s="333" t="str">
        <f>IF(入力!F13="","",入力!F13)</f>
        <v>益田</v>
      </c>
      <c r="F8" s="334"/>
      <c r="G8" s="334"/>
      <c r="H8" s="334"/>
      <c r="I8" s="334"/>
      <c r="J8" s="334"/>
      <c r="K8" s="334" t="str">
        <f>IF(入力!L13="","",入力!L13)</f>
        <v>直樹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迎</v>
      </c>
      <c r="V8" s="337"/>
      <c r="W8" s="337"/>
      <c r="X8" s="337"/>
      <c r="Y8" s="337"/>
      <c r="Z8" s="338"/>
      <c r="AA8" s="339" t="str">
        <f>IF(入力!AB13="","",入力!AB13)</f>
        <v>順子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>おおやま</v>
      </c>
      <c r="F9" s="167"/>
      <c r="G9" s="167"/>
      <c r="H9" s="167"/>
      <c r="I9" s="167"/>
      <c r="J9" s="320"/>
      <c r="K9" s="303" t="str">
        <f>IF(入力!L14="","",入力!L14)</f>
        <v>りき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きむら</v>
      </c>
      <c r="V9" s="167"/>
      <c r="W9" s="167"/>
      <c r="X9" s="167"/>
      <c r="Y9" s="167"/>
      <c r="Z9" s="320"/>
      <c r="AA9" s="303" t="str">
        <f>IF(入力!AB14="","",入力!AB14)</f>
        <v>はるき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8" t="str">
        <f>IF(入力!F15="","",入力!F15)</f>
        <v>大山</v>
      </c>
      <c r="F10" s="306"/>
      <c r="G10" s="306"/>
      <c r="H10" s="306"/>
      <c r="I10" s="306"/>
      <c r="J10" s="309"/>
      <c r="K10" s="305" t="str">
        <f>IF(入力!L15="","",入力!L15)</f>
        <v>力生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木村</v>
      </c>
      <c r="V10" s="306"/>
      <c r="W10" s="306"/>
      <c r="X10" s="306"/>
      <c r="Y10" s="306"/>
      <c r="Z10" s="309"/>
      <c r="AA10" s="305" t="str">
        <f>IF(入力!AB15="","",入力!AB15)</f>
        <v>春汽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きむら</v>
      </c>
      <c r="F15" s="299"/>
      <c r="G15" s="299"/>
      <c r="H15" s="299"/>
      <c r="I15" s="299"/>
      <c r="J15" s="299" t="str">
        <f>IF(入力!K20="","",入力!K20)</f>
        <v>はるき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161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ふるかわ</v>
      </c>
      <c r="Z15" s="299"/>
      <c r="AA15" s="299"/>
      <c r="AB15" s="299"/>
      <c r="AC15" s="299"/>
      <c r="AD15" s="299" t="str">
        <f>IF(入力!AE20="","",入力!AE20)</f>
        <v>だいき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148</v>
      </c>
      <c r="AL15" s="298"/>
      <c r="AM15" s="297" t="str">
        <f>IF(入力!AN20="","",入力!AN20)</f>
        <v>○</v>
      </c>
      <c r="AN15" s="311"/>
    </row>
    <row r="16" spans="1:40" ht="37.5" customHeight="1" x14ac:dyDescent="0.15">
      <c r="A16" s="197"/>
      <c r="B16" s="198"/>
      <c r="C16" s="302"/>
      <c r="D16" s="302"/>
      <c r="E16" s="313" t="str">
        <f>IF(入力!F21="","",入力!F21)</f>
        <v>木村</v>
      </c>
      <c r="F16" s="314"/>
      <c r="G16" s="314"/>
      <c r="H16" s="314"/>
      <c r="I16" s="314"/>
      <c r="J16" s="314" t="str">
        <f>IF(入力!K21="","",入力!K21)</f>
        <v>春汽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古川</v>
      </c>
      <c r="Z16" s="314"/>
      <c r="AA16" s="314"/>
      <c r="AB16" s="314"/>
      <c r="AC16" s="314"/>
      <c r="AD16" s="314" t="str">
        <f>IF(入力!AE21="","",入力!AE21)</f>
        <v>大輝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 x14ac:dyDescent="0.15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いなもと</v>
      </c>
      <c r="F17" s="285"/>
      <c r="G17" s="285"/>
      <c r="H17" s="285"/>
      <c r="I17" s="285"/>
      <c r="J17" s="285" t="str">
        <f>IF(入力!K22="","",入力!K22)</f>
        <v>まさき</v>
      </c>
      <c r="K17" s="285"/>
      <c r="L17" s="285"/>
      <c r="M17" s="285"/>
      <c r="N17" s="286"/>
      <c r="O17" s="281">
        <f>IF(入力!P22="","",入力!P22)</f>
        <v>1</v>
      </c>
      <c r="P17" s="281"/>
      <c r="Q17" s="279">
        <f>IF(入力!R22="","",入力!R22)</f>
        <v>148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あわしま</v>
      </c>
      <c r="Z17" s="285"/>
      <c r="AA17" s="285"/>
      <c r="AB17" s="285"/>
      <c r="AC17" s="285"/>
      <c r="AD17" s="285" t="str">
        <f>IF(入力!AE22="","",入力!AE22)</f>
        <v>こうせい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 x14ac:dyDescent="0.15">
      <c r="A18" s="209"/>
      <c r="B18" s="210"/>
      <c r="C18" s="282"/>
      <c r="D18" s="282"/>
      <c r="E18" s="277" t="str">
        <f>IF(入力!F23="","",入力!F23)</f>
        <v>稲本</v>
      </c>
      <c r="F18" s="278"/>
      <c r="G18" s="278"/>
      <c r="H18" s="278"/>
      <c r="I18" s="278"/>
      <c r="J18" s="278" t="str">
        <f>IF(入力!K23="","",入力!K23)</f>
        <v>雅樹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粟島</v>
      </c>
      <c r="Z18" s="278"/>
      <c r="AA18" s="278"/>
      <c r="AB18" s="278"/>
      <c r="AC18" s="278"/>
      <c r="AD18" s="278" t="str">
        <f>IF(入力!AE23="","",入力!AE23)</f>
        <v>光星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 x14ac:dyDescent="0.15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しむら</v>
      </c>
      <c r="F19" s="285"/>
      <c r="G19" s="285"/>
      <c r="H19" s="285"/>
      <c r="I19" s="285"/>
      <c r="J19" s="285" t="str">
        <f>IF(入力!K24="","",入力!K24)</f>
        <v>るい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やまもと</v>
      </c>
      <c r="Z19" s="285"/>
      <c r="AA19" s="285"/>
      <c r="AB19" s="285"/>
      <c r="AC19" s="285"/>
      <c r="AD19" s="285" t="str">
        <f>IF(入力!AE24="","",入力!AE24)</f>
        <v>あゆむ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137</v>
      </c>
      <c r="AL19" s="107"/>
      <c r="AM19" s="287" t="str">
        <f>IF(入力!AN24="","",入力!AN24)</f>
        <v>○</v>
      </c>
      <c r="AN19" s="288"/>
    </row>
    <row r="20" spans="1:40" ht="37.5" customHeight="1" x14ac:dyDescent="0.15">
      <c r="A20" s="197"/>
      <c r="B20" s="198"/>
      <c r="C20" s="282"/>
      <c r="D20" s="282"/>
      <c r="E20" s="277" t="str">
        <f>IF(入力!F25="","",入力!F25)</f>
        <v>志村</v>
      </c>
      <c r="F20" s="278"/>
      <c r="G20" s="278"/>
      <c r="H20" s="278"/>
      <c r="I20" s="278"/>
      <c r="J20" s="278" t="str">
        <f>IF(入力!K25="","",入力!K25)</f>
        <v>琉伊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山本</v>
      </c>
      <c r="Z20" s="278"/>
      <c r="AA20" s="278"/>
      <c r="AB20" s="278"/>
      <c r="AC20" s="278"/>
      <c r="AD20" s="278" t="str">
        <f>IF(入力!AE25="","",入力!AE25)</f>
        <v>歩夢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 x14ac:dyDescent="0.15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なるしま</v>
      </c>
      <c r="F21" s="285"/>
      <c r="G21" s="285"/>
      <c r="H21" s="285"/>
      <c r="I21" s="285"/>
      <c r="J21" s="285" t="str">
        <f>IF(入力!K26="","",入力!K26)</f>
        <v>しゅうと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163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やまぐち</v>
      </c>
      <c r="Z21" s="285"/>
      <c r="AA21" s="285"/>
      <c r="AB21" s="285"/>
      <c r="AC21" s="285"/>
      <c r="AD21" s="285" t="str">
        <f>IF(入力!AE26="","",入力!AE26)</f>
        <v>たくま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138</v>
      </c>
      <c r="AL21" s="107"/>
      <c r="AM21" s="287" t="str">
        <f>IF(入力!AN26="","",入力!AN26)</f>
        <v>○</v>
      </c>
      <c r="AN21" s="288"/>
    </row>
    <row r="22" spans="1:40" ht="37.5" customHeight="1" x14ac:dyDescent="0.15">
      <c r="A22" s="209"/>
      <c r="B22" s="210"/>
      <c r="C22" s="282"/>
      <c r="D22" s="282"/>
      <c r="E22" s="277" t="str">
        <f>IF(入力!F27="","",入力!F27)</f>
        <v>鳴島</v>
      </c>
      <c r="F22" s="278"/>
      <c r="G22" s="278"/>
      <c r="H22" s="278"/>
      <c r="I22" s="278"/>
      <c r="J22" s="278" t="str">
        <f>IF(入力!K27="","",入力!K27)</f>
        <v>脩人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山口</v>
      </c>
      <c r="Z22" s="278"/>
      <c r="AA22" s="278"/>
      <c r="AB22" s="278"/>
      <c r="AC22" s="278"/>
      <c r="AD22" s="278" t="str">
        <f>IF(入力!AE27="","",入力!AE27)</f>
        <v>拓真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 x14ac:dyDescent="0.15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せき</v>
      </c>
      <c r="F23" s="285"/>
      <c r="G23" s="285"/>
      <c r="H23" s="285"/>
      <c r="I23" s="285"/>
      <c r="J23" s="285" t="str">
        <f>IF(入力!K28="","",入力!K28)</f>
        <v>しょうた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161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すぎた</v>
      </c>
      <c r="Z23" s="285"/>
      <c r="AA23" s="285"/>
      <c r="AB23" s="285"/>
      <c r="AC23" s="285"/>
      <c r="AD23" s="285" t="str">
        <f>IF(入力!AE28="","",入力!AE28)</f>
        <v>しんき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146</v>
      </c>
      <c r="AL23" s="107"/>
      <c r="AM23" s="287" t="str">
        <f>IF(入力!AN28="","",入力!AN28)</f>
        <v>○</v>
      </c>
      <c r="AN23" s="288"/>
    </row>
    <row r="24" spans="1:40" ht="37.5" customHeight="1" x14ac:dyDescent="0.15">
      <c r="A24" s="197"/>
      <c r="B24" s="198"/>
      <c r="C24" s="282"/>
      <c r="D24" s="282"/>
      <c r="E24" s="277" t="str">
        <f>IF(入力!F29="","",入力!F29)</f>
        <v>関</v>
      </c>
      <c r="F24" s="278"/>
      <c r="G24" s="278"/>
      <c r="H24" s="278"/>
      <c r="I24" s="278"/>
      <c r="J24" s="278" t="str">
        <f>IF(入力!K29="","",入力!K29)</f>
        <v>翔太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杉田</v>
      </c>
      <c r="Z24" s="278"/>
      <c r="AA24" s="278"/>
      <c r="AB24" s="278"/>
      <c r="AC24" s="278"/>
      <c r="AD24" s="278" t="str">
        <f>IF(入力!AE29="","",入力!AE29)</f>
        <v>信基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 x14ac:dyDescent="0.15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おぼかた</v>
      </c>
      <c r="F25" s="285"/>
      <c r="G25" s="285"/>
      <c r="H25" s="285"/>
      <c r="I25" s="285"/>
      <c r="J25" s="285" t="str">
        <f>IF(入力!K30="","",入力!K30)</f>
        <v>しゅんすけ</v>
      </c>
      <c r="K25" s="285"/>
      <c r="L25" s="285"/>
      <c r="M25" s="285"/>
      <c r="N25" s="286"/>
      <c r="O25" s="281">
        <f>IF(入力!P30="","",入力!P30)</f>
        <v>1</v>
      </c>
      <c r="P25" s="281"/>
      <c r="Q25" s="279">
        <f>IF(入力!R30="","",入力!R30)</f>
        <v>162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こんの</v>
      </c>
      <c r="Z25" s="285"/>
      <c r="AA25" s="285"/>
      <c r="AB25" s="285"/>
      <c r="AC25" s="285"/>
      <c r="AD25" s="285" t="str">
        <f>IF(入力!AE30="","",入力!AE30)</f>
        <v>しょうすけ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153</v>
      </c>
      <c r="AL25" s="107"/>
      <c r="AM25" s="287" t="str">
        <f>IF(入力!AN30="","",入力!AN30)</f>
        <v>○</v>
      </c>
      <c r="AN25" s="288"/>
    </row>
    <row r="26" spans="1:40" ht="37.5" customHeight="1" thickBot="1" x14ac:dyDescent="0.2">
      <c r="A26" s="228"/>
      <c r="B26" s="229"/>
      <c r="C26" s="296"/>
      <c r="D26" s="296"/>
      <c r="E26" s="295" t="str">
        <f>IF(入力!F31="","",入力!F31)</f>
        <v>小保方</v>
      </c>
      <c r="F26" s="291"/>
      <c r="G26" s="291"/>
      <c r="H26" s="291"/>
      <c r="I26" s="291"/>
      <c r="J26" s="291" t="str">
        <f>IF(入力!K31="","",入力!K31)</f>
        <v>駿介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今野</v>
      </c>
      <c r="Z26" s="291"/>
      <c r="AA26" s="291"/>
      <c r="AB26" s="291"/>
      <c r="AC26" s="291"/>
      <c r="AD26" s="291" t="str">
        <f>IF(入力!AE31="","",入力!AE31)</f>
        <v>涼介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3107</v>
      </c>
      <c r="B7" s="45" t="str">
        <f t="shared" ref="B7:C7" si="0">IF($A$8="","",IF($A$9="",B8,B8&amp;"・"&amp;B9))</f>
        <v>相模原市立大沢中学校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0135</v>
      </c>
      <c r="H7" s="45">
        <f t="shared" si="1"/>
        <v>0</v>
      </c>
      <c r="I7" s="45" t="str">
        <f t="shared" si="1"/>
        <v>相模原市緑区大島１８００</v>
      </c>
      <c r="J7" s="45">
        <f t="shared" si="1"/>
        <v>0</v>
      </c>
      <c r="K7" s="45" t="str">
        <f t="shared" si="1"/>
        <v>042</v>
      </c>
      <c r="L7" s="45" t="str">
        <f t="shared" si="1"/>
        <v>761</v>
      </c>
      <c r="M7" s="45" t="str">
        <f t="shared" si="1"/>
        <v>2612</v>
      </c>
      <c r="N7" s="45" t="str">
        <f t="shared" si="1"/>
        <v>042</v>
      </c>
      <c r="O7" s="45" t="str">
        <f t="shared" si="1"/>
        <v>762</v>
      </c>
      <c r="P7" s="45" t="str">
        <f t="shared" si="1"/>
        <v>8961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3107</v>
      </c>
      <c r="B8" s="46" t="str">
        <f>IF(入力!$F$3="","",入力!$F$3)</f>
        <v>相模原市立大沢中学校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0135</v>
      </c>
      <c r="H8" s="46"/>
      <c r="I8" s="46" t="str">
        <f>IF(入力!$L$5="","",入力!$L$5)</f>
        <v>相模原市緑区大島１８００</v>
      </c>
      <c r="J8" s="46"/>
      <c r="K8" s="57" t="str">
        <f>IF(入力!$AB$4="","",入力!$AB$4)</f>
        <v>042</v>
      </c>
      <c r="L8" s="57" t="str">
        <f>IF(入力!$AG$4="","",入力!$AG$4)</f>
        <v>761</v>
      </c>
      <c r="M8" s="57" t="str">
        <f>IF(入力!$AL$4="","",入力!$AL$4)</f>
        <v>2612</v>
      </c>
      <c r="N8" s="57" t="str">
        <f>IF(入力!$AB$6="","",入力!$AB$6)</f>
        <v>042</v>
      </c>
      <c r="O8" s="57" t="str">
        <f>IF(入力!$AG$6="","",入力!$AG$6)</f>
        <v>762</v>
      </c>
      <c r="P8" s="57" t="str">
        <f>IF(入力!$AL$6="","",入力!$AL$6)</f>
        <v>8961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2612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益田</v>
      </c>
      <c r="D16" s="46" t="str">
        <f>IF(入力!$L$13="","",入力!$L$13)</f>
        <v>直樹</v>
      </c>
      <c r="E16" s="46" t="str">
        <f>IF(入力!$F$12="","",入力!$F$12)</f>
        <v>ますだ</v>
      </c>
      <c r="F16" s="46" t="str">
        <f>IF(入力!$L$12="","",入力!$L$12)</f>
        <v>なおき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迎</v>
      </c>
      <c r="D17" s="46" t="str">
        <f>IF(入力!$AB$13="","",入力!$AB$13)</f>
        <v>順子</v>
      </c>
      <c r="E17" s="46" t="str">
        <f>IF(入力!$V$12="","",入力!$V$12)</f>
        <v>むかい</v>
      </c>
      <c r="F17" s="46" t="str">
        <f>IF(入力!$AB$12="","",入力!$AB$12)</f>
        <v>じゅんこ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大山</v>
      </c>
      <c r="D20" s="46" t="str">
        <f>IF(入力!$L$15="","",入力!$L$15)</f>
        <v>力生</v>
      </c>
      <c r="E20" s="46" t="str">
        <f>IF(入力!$F$14="","",入力!$F$14)</f>
        <v>おおやま</v>
      </c>
      <c r="F20" s="46" t="str">
        <f>IF(入力!$L$14="","",入力!$L$14)</f>
        <v>りき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春汽</v>
      </c>
      <c r="E24" s="46" t="str">
        <f>IF(入力!$V$14="","",入力!$V$14)</f>
        <v>きむら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木村</v>
      </c>
      <c r="D53" s="46" t="str">
        <f>IF(OR(L53&lt;&gt;"○",入力!K21=""),"",入力!K21)</f>
        <v>春汽</v>
      </c>
      <c r="E53" s="46" t="str">
        <f>IF(OR(L53&lt;&gt;"○",入力!F20=""),"",入力!F20)</f>
        <v>きむら</v>
      </c>
      <c r="F53" s="46" t="str">
        <f>IF(OR(L53&lt;&gt;"○",入力!K20=""),"",入力!K20)</f>
        <v>はるき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稲本</v>
      </c>
      <c r="D54" s="46" t="str">
        <f>IF(OR(L54&lt;&gt;"○",入力!K23=""),"",入力!K23)</f>
        <v>雅樹</v>
      </c>
      <c r="E54" s="46" t="str">
        <f>IF(OR(L54&lt;&gt;"○",入力!F22=""),"",入力!F22)</f>
        <v>いなもと</v>
      </c>
      <c r="F54" s="46" t="str">
        <f>IF(OR(L54&lt;&gt;"○",入力!K22=""),"",入力!K22)</f>
        <v>まさき</v>
      </c>
      <c r="G54" s="46"/>
      <c r="H54" s="46"/>
      <c r="I54" s="46">
        <f>IF(OR(L54&lt;&gt;"○",入力!P22=""),"",入力!P22)</f>
        <v>1</v>
      </c>
      <c r="J54" s="46">
        <f>IF(OR(L54&lt;&gt;"○",入力!R22=""),"",入力!R22)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志村</v>
      </c>
      <c r="D55" s="46" t="str">
        <f>IF(OR(L55&lt;&gt;"○",入力!K25=""),"",入力!K25)</f>
        <v>琉伊</v>
      </c>
      <c r="E55" s="46" t="str">
        <f>IF(OR(L55&lt;&gt;"○",入力!F24=""),"",入力!F24)</f>
        <v>しむら</v>
      </c>
      <c r="F55" s="46" t="str">
        <f>IF(OR(L55&lt;&gt;"○",入力!K24=""),"",入力!K24)</f>
        <v>るい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鳴島</v>
      </c>
      <c r="D56" s="46" t="str">
        <f>IF(OR(L56&lt;&gt;"○",入力!K27=""),"",入力!K27)</f>
        <v>脩人</v>
      </c>
      <c r="E56" s="46" t="str">
        <f>IF(OR(L56&lt;&gt;"○",入力!F26=""),"",入力!F26)</f>
        <v>なるしま</v>
      </c>
      <c r="F56" s="46" t="str">
        <f>IF(OR(L56&lt;&gt;"○",入力!K26=""),"",入力!K26)</f>
        <v>しゅうと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関</v>
      </c>
      <c r="D57" s="46" t="str">
        <f>IF(OR(L57&lt;&gt;"○",入力!K29=""),"",入力!K29)</f>
        <v>翔太</v>
      </c>
      <c r="E57" s="46" t="str">
        <f>IF(OR(L57&lt;&gt;"○",入力!F28=""),"",入力!F28)</f>
        <v>せき</v>
      </c>
      <c r="F57" s="46" t="str">
        <f>IF(OR(L57&lt;&gt;"○",入力!K28=""),"",入力!K28)</f>
        <v>しょうた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小保方</v>
      </c>
      <c r="D58" s="46" t="str">
        <f>IF(OR(L58&lt;&gt;"○",入力!K31=""),"",入力!K31)</f>
        <v>駿介</v>
      </c>
      <c r="E58" s="46" t="str">
        <f>IF(OR(L58&lt;&gt;"○",入力!F30=""),"",入力!F30)</f>
        <v>おぼかた</v>
      </c>
      <c r="F58" s="46" t="str">
        <f>IF(OR(L58&lt;&gt;"○",入力!K30=""),"",入力!K30)</f>
        <v>しゅんすけ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古川</v>
      </c>
      <c r="D59" s="46" t="str">
        <f>IF(OR(L59&lt;&gt;"○",入力!AE21=""),"",入力!AE21)</f>
        <v>大輝</v>
      </c>
      <c r="E59" s="46" t="str">
        <f>IF(OR(L59&lt;&gt;"○",入力!Z20=""),"",入力!Z20)</f>
        <v>ふるかわ</v>
      </c>
      <c r="F59" s="46" t="str">
        <f>IF(OR(L59&lt;&gt;"○",入力!AE20=""),"",入力!AE20)</f>
        <v>だいき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粟島</v>
      </c>
      <c r="D60" s="46" t="str">
        <f>IF(OR(L60&lt;&gt;"○",入力!AE23=""),"",入力!AE23)</f>
        <v>光星</v>
      </c>
      <c r="E60" s="46" t="str">
        <f>IF(OR(L60&lt;&gt;"○",入力!Z22=""),"",入力!Z22)</f>
        <v>あわしま</v>
      </c>
      <c r="F60" s="46" t="str">
        <f>IF(OR(L60&lt;&gt;"○",入力!AE22=""),"",入力!AE22)</f>
        <v>こうせい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山本</v>
      </c>
      <c r="D61" s="46" t="str">
        <f>IF(OR(L61&lt;&gt;"○",入力!AE25=""),"",入力!AE25)</f>
        <v>歩夢</v>
      </c>
      <c r="E61" s="46" t="str">
        <f>IF(OR(L61&lt;&gt;"○",入力!Z24=""),"",入力!Z24)</f>
        <v>やまもと</v>
      </c>
      <c r="F61" s="46" t="str">
        <f>IF(OR(L61&lt;&gt;"○",入力!AE24=""),"",入力!AE24)</f>
        <v>あゆむ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137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山口</v>
      </c>
      <c r="D62" s="46" t="str">
        <f>IF(OR(L62&lt;&gt;"○",入力!AE27=""),"",入力!AE27)</f>
        <v>拓真</v>
      </c>
      <c r="E62" s="46" t="str">
        <f>IF(OR(L62&lt;&gt;"○",入力!Z26=""),"",入力!Z26)</f>
        <v>やまぐち</v>
      </c>
      <c r="F62" s="46" t="str">
        <f>IF(OR(L62&lt;&gt;"○",入力!AE26=""),"",入力!AE26)</f>
        <v>たくま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138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杉田</v>
      </c>
      <c r="D63" s="46" t="str">
        <f>IF(OR(L63&lt;&gt;"○",入力!AE29=""),"",入力!AE29)</f>
        <v>信基</v>
      </c>
      <c r="E63" s="46" t="str">
        <f>IF(OR(L63&lt;&gt;"○",入力!Z28=""),"",入力!Z28)</f>
        <v>すぎた</v>
      </c>
      <c r="F63" s="46" t="str">
        <f>IF(OR(L63&lt;&gt;"○",入力!AE28=""),"",入力!AE28)</f>
        <v>しんき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今野</v>
      </c>
      <c r="D64" s="46" t="str">
        <f>IF(OR(L64&lt;&gt;"○",入力!AE31=""),"",入力!AE31)</f>
        <v>涼介</v>
      </c>
      <c r="E64" s="46" t="str">
        <f>IF(OR(L64&lt;&gt;"○",入力!Z30=""),"",入力!Z30)</f>
        <v>こんの</v>
      </c>
      <c r="F64" s="46" t="str">
        <f>IF(OR(L64&lt;&gt;"○",入力!AE30=""),"",入力!AE30)</f>
        <v>しょうすけ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2018-11-06T07:53:43Z</cp:lastPrinted>
  <dcterms:created xsi:type="dcterms:W3CDTF">2006-11-03T01:52:14Z</dcterms:created>
  <dcterms:modified xsi:type="dcterms:W3CDTF">2018-11-06T07:55:34Z</dcterms:modified>
</cp:coreProperties>
</file>