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<sst xmlns="http://schemas.openxmlformats.org/spreadsheetml/2006/main" count="1438" uniqueCount="737">
  <si>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</si>
  <si>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</si>
  <si>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</si>
  <si>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</si>
  <si>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</si>
  <si>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</si>
  <si>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</si>
  <si>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</si>
  <si>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</si>
  <si>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</si>
  <si>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</si>
  <si>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</si>
  <si>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</si>
  <si>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</si>
  <si>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</si>
  <si>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</si>
  <si>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</si>
  <si>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</si>
  <si>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</si>
  <si>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</si>
  <si>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</si>
  <si>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</si>
  <si>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</si>
  <si>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</si>
  <si>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</si>
  <si>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</si>
  <si>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</si>
  <si>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</si>
  <si>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</si>
  <si>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</si>
  <si>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</si>
  <si>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</si>
  <si>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</si>
  <si>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</si>
  <si>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</si>
  <si>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</si>
  <si>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</si>
  <si>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</si>
  <si>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</si>
  <si>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</si>
  <si>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</si>
  <si>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</si>
  <si>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</si>
  <si>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</si>
  <si>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</si>
  <si>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</si>
  <si>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</si>
  <si>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</si>
  <si>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</si>
  <si>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</si>
  <si>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</si>
  <si>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</si>
  <si>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</si>
  <si>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</si>
  <si>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</si>
  <si>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</si>
  <si>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</si>
  <si>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</si>
  <si>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</si>
  <si>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</si>
  <si>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</si>
  <si>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</si>
  <si>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</si>
  <si>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</si>
  <si>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</si>
  <si>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</si>
  <si>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</si>
  <si>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</si>
  <si>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</si>
  <si>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</si>
  <si>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</si>
  <si>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</si>
  <si>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</si>
  <si>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</si>
  <si>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</si>
  <si>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</si>
  <si>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</si>
  <si>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</si>
  <si>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</si>
  <si>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</si>
  <si>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</si>
  <si>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</si>
  <si>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</si>
  <si>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</si>
  <si>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</si>
  <si>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</si>
  <si>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</si>
  <si>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</si>
  <si>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</si>
  <si>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</si>
  <si>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</si>
  <si>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</si>
  <si>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</si>
  <si>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</si>
  <si>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</si>
  <si>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</si>
  <si>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</si>
  <si>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</si>
  <si>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</si>
  <si>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</si>
  <si>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</si>
  <si>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</si>
  <si>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</si>
  <si>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</si>
  <si>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</si>
  <si>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</si>
  <si>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</si>
  <si>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</si>
  <si>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</si>
  <si>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</si>
  <si>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</si>
  <si>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</si>
  <si>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</si>
  <si>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</si>
  <si>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</si>
  <si>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</si>
  <si>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</si>
  <si>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</si>
  <si>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</si>
  <si>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</si>
  <si>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</si>
  <si>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</si>
  <si>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</si>
  <si>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</si>
  <si>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</si>
  <si>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</si>
  <si>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</si>
  <si>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</si>
  <si>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</si>
  <si>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</si>
  <si>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</si>
  <si>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</si>
  <si>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</si>
  <si>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</si>
  <si>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</si>
  <si>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</si>
  <si>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</si>
  <si>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</si>
  <si>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</si>
  <si>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</si>
  <si>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</si>
  <si>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</si>
  <si>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</si>
  <si>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</si>
  <si>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</si>
  <si>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</si>
  <si>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</si>
  <si>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</si>
  <si>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</si>
  <si>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</si>
  <si>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</si>
  <si>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</si>
  <si>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</si>
  <si>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</si>
  <si>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</si>
  <si>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</si>
  <si>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</si>
  <si>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</si>
  <si>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</si>
  <si>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</si>
  <si>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</si>
  <si>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</si>
  <si>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</si>
  <si>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</si>
  <si>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</si>
  <si>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</si>
  <si>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</si>
  <si>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</si>
  <si>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</si>
  <si>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</si>
  <si>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</si>
  <si>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</si>
  <si>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</si>
  <si>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</si>
  <si>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</si>
  <si>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</si>
  <si>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</si>
  <si>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</si>
  <si>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</si>
  <si>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</si>
  <si>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</si>
  <si>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</si>
  <si>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</si>
  <si>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</si>
  <si>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</si>
  <si>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</si>
  <si>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</si>
  <si>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</si>
  <si>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</si>
  <si>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</si>
  <si>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</si>
  <si>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</si>
  <si>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</si>
  <si>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</si>
  <si>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</si>
  <si>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</si>
  <si>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</si>
  <si>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</si>
  <si>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</si>
  <si>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</si>
  <si>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</si>
  <si>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</si>
  <si>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</si>
  <si>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</si>
  <si>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</si>
  <si>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</si>
  <si>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</si>
  <si>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</si>
  <si>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</si>
  <si>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</si>
  <si>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</si>
  <si>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</si>
  <si>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</si>
  <si>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</si>
  <si>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</si>
  <si>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</si>
  <si>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</si>
  <si>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</si>
  <si>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</si>
  <si>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</si>
  <si>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</si>
  <si>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</si>
  <si>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</si>
  <si>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</si>
  <si>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</si>
  <si>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</si>
  <si>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</si>
  <si>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</si>
  <si>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</si>
  <si>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</si>
  <si>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</si>
  <si>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</si>
  <si>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</si>
  <si>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</si>
  <si>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</si>
  <si>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</si>
  <si>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</si>
  <si>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</si>
  <si>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</si>
  <si>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</si>
  <si>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</si>
  <si>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</si>
  <si>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</si>
  <si>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</si>
  <si>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</si>
  <si>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</si>
  <si>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</si>
  <si>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</si>
  <si>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</si>
  <si>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</si>
  <si>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</si>
  <si>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</si>
  <si>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</si>
  <si>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</si>
  <si>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</si>
  <si>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</si>
  <si>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</si>
  <si>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</si>
  <si>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</si>
  <si>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</si>
  <si>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</si>
  <si>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</si>
  <si>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</si>
  <si>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</si>
  <si>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</si>
  <si>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</si>
  <si>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</si>
  <si>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</si>
  <si>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</si>
  <si>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</si>
  <si>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</si>
  <si>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</si>
  <si>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</si>
  <si>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</si>
  <si>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</si>
  <si>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</si>
  <si>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</si>
  <si>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</si>
  <si>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</si>
  <si>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</si>
  <si>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</si>
  <si>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</si>
  <si>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</si>
  <si>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</si>
  <si>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</si>
  <si>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</si>
  <si>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</si>
  <si>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</si>
  <si>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</si>
  <si>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</si>
  <si>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</si>
  <si>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</si>
  <si>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</si>
  <si>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</si>
  <si>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</si>
  <si>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</si>
  <si>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</si>
  <si>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</si>
  <si>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</si>
  <si>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</si>
  <si>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</si>
  <si>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</si>
  <si>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</si>
  <si>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</si>
  <si>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</si>
  <si>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</si>
  <si>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</si>
  <si>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</si>
  <si>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</si>
  <si>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</si>
  <si>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</si>
  <si>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</si>
  <si>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</si>
  <si>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</si>
  <si>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</si>
  <si>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</si>
  <si>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</si>
  <si>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</si>
  <si>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</si>
  <si>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</si>
  <si>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</si>
  <si>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</si>
  <si>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</si>
  <si>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</si>
  <si>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</si>
  <si>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</si>
  <si>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</si>
  <si>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</si>
  <si>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</si>
  <si>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</si>
  <si>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</si>
  <si>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</si>
  <si>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</si>
  <si>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</si>
  <si>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</si>
  <si>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</si>
  <si>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</si>
  <si>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</si>
  <si>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</si>
  <si>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</si>
  <si>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</si>
  <si>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</si>
  <si>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</si>
  <si>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</si>
  <si>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</si>
  <si>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</si>
  <si>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</si>
  <si>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</si>
  <si>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</si>
  <si>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</si>
  <si>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</si>
  <si>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</si>
  <si>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</si>
  <si>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</si>
  <si>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</si>
  <si>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</si>
  <si>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</si>
  <si>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</si>
  <si>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</si>
  <si>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</si>
  <si>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</si>
  <si>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</si>
  <si>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</si>
  <si>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</si>
  <si>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</si>
  <si>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</si>
  <si>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</si>
  <si>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</si>
  <si>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</si>
  <si>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</si>
  <si>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</si>
  <si>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</si>
  <si>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</si>
  <si>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</si>
  <si>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</si>
  <si>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</si>
  <si>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</si>
  <si>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</si>
  <si>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</si>
  <si>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</si>
  <si>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</si>
  <si>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</si>
  <si>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</si>
  <si>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</si>
  <si>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</si>
  <si>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</si>
  <si>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</si>
  <si>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</si>
  <si>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</si>
  <si>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</si>
  <si>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</si>
  <si>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</si>
  <si>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</si>
  <si>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</si>
  <si>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</si>
  <si>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</si>
  <si>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</si>
  <si>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</si>
  <si>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</si>
  <si>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</si>
  <si>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</si>
  <si>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</si>
  <si>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</si>
  <si>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</si>
  <si>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</si>
  <si>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</si>
  <si>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</si>
  <si>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</si>
  <si>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</si>
  <si>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</si>
  <si>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</si>
  <si>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</si>
  <si>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</si>
  <si>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</si>
  <si>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</si>
  <si>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</si>
  <si>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</si>
  <si>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</si>
  <si>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</si>
  <si>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</si>
  <si>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</si>
  <si>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</si>
  <si>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</si>
  <si>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</si>
  <si>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</si>
  <si>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</si>
  <si>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</si>
  <si>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</si>
  <si>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</si>
  <si>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</si>
  <si>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</si>
  <si>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</si>
  <si>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</si>
  <si>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</si>
  <si>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</si>
  <si>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</si>
  <si>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</si>
  <si>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</si>
  <si>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</si>
  <si>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</si>
  <si>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</si>
  <si>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</si>
  <si>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</si>
  <si>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</si>
  <si>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</si>
  <si>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</si>
  <si>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</si>
  <si>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</si>
  <si>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</si>
  <si>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</si>
  <si>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</si>
  <si>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</si>
  <si>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</si>
  <si>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</si>
  <si>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</si>
  <si>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</si>
  <si>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</si>
  <si>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</si>
  <si>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</si>
  <si>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</si>
  <si>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</si>
  <si>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</si>
  <si>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</si>
  <si>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</si>
  <si>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</si>
  <si>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</si>
  <si>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</si>
  <si>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</si>
  <si>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</si>
  <si>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</si>
  <si>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</si>
  <si>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</si>
  <si>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</si>
  <si>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</si>
  <si>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</si>
  <si>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</si>
  <si>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</si>
  <si>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</si>
  <si>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</si>
  <si>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</si>
  <si>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</si>
  <si>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</si>
  <si>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</si>
  <si>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</si>
  <si>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</si>
  <si>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</si>
  <si>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</si>
  <si>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</si>
  <si>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</si>
  <si>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</si>
  <si>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</si>
  <si>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</si>
  <si>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</si>
  <si>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</si>
  <si>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</si>
  <si>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</si>
  <si>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</si>
  <si>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</si>
  <si>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</si>
  <si>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</si>
  <si>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</si>
  <si>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</si>
  <si>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</si>
  <si>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</si>
  <si>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</si>
  <si>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</si>
  <si>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</si>
  <si>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</si>
  <si>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</si>
  <si>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</si>
  <si>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</si>
  <si>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</si>
  <si>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</si>
  <si>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</si>
  <si>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</si>
  <si>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</si>
  <si>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</si>
  <si>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</si>
  <si>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</si>
  <si>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</si>
  <si>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</si>
  <si>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</si>
  <si>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</si>
  <si>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</si>
  <si>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</si>
  <si>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</si>
  <si>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</si>
  <si>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</si>
  <si>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</si>
  <si>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</si>
  <si>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</si>
  <si>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</si>
  <si>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</si>
  <si>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</si>
  <si>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</si>
  <si>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</si>
  <si>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</si>
  <si>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</si>
  <si>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</si>
  <si>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</si>
  <si>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</si>
  <si>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</si>
  <si>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</si>
  <si>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</si>
  <si>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</si>
  <si>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</si>
  <si>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</si>
  <si>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</si>
  <si>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</si>
  <si>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</si>
  <si>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</si>
  <si>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</si>
  <si>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</si>
  <si>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</si>
  <si>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</si>
  <si>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</si>
  <si>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</si>
  <si>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</si>
  <si>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</si>
  <si>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</si>
  <si>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</si>
  <si>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</si>
  <si>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</si>
  <si>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</si>
  <si>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</si>
  <si>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</si>
  <si>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</si>
  <si>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</si>
  <si>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</si>
  <si>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</si>
  <si>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</si>
  <si>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</si>
  <si>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</si>
  <si>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</si>
  <si>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</si>
  <si>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</si>
  <si>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</si>
  <si>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</si>
  <si>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</si>
  <si>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</si>
  <si>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</si>
  <si>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</si>
  <si>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</si>
  <si>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</si>
  <si>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</si>
  <si>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</si>
  <si>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</si>
  <si>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</si>
  <si>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</si>
  <si>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</si>
  <si>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</si>
  <si>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</si>
  <si>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</si>
  <si>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</si>
  <si>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</si>
  <si>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</si>
  <si>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</si>
  <si>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</si>
  <si>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</si>
  <si>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</si>
  <si>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</si>
  <si>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</si>
  <si>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</si>
  <si>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</si>
  <si>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</si>
  <si>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</si>
  <si>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</si>
  <si>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</si>
  <si>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</si>
  <si>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</si>
  <si>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</si>
  <si>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</si>
  <si>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</si>
  <si>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</si>
  <si>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</si>
  <si>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</si>
  <si>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</si>
  <si>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</si>
  <si>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</si>
  <si>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</si>
  <si>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</si>
  <si>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</si>
  <si>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</si>
  <si>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</si>
  <si>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</si>
  <si>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</si>
  <si>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</si>
  <si>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</si>
  <si>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</si>
  <si>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</si>
  <si>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</si>
  <si>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</si>
  <si>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</si>
  <si>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</si>
  <si>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</si>
  <si>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</si>
  <si>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</si>
  <si>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</si>
  <si>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</si>
  <si>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</si>
  <si>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</si>
  <si>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</si>
  <si>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</si>
  <si>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</si>
  <si>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</si>
  <si>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</si>
  <si>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</si>
  <si>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</si>
  <si>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</si>
  <si>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</si>
  <si>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</si>
  <si>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</si>
  <si>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</si>
  <si>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</si>
  <si>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</si>
  <si>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</si>
  <si>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</si>
  <si>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</si>
  <si>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</si>
  <si>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</si>
  <si>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</si>
  <si>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</si>
  <si>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</si>
  <si>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</si>
  <si>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</si>
  <si>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</si>
  <si>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</si>
  <si>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</si>
  <si>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</si>
  <si>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</si>
  <si>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</si>
  <si>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</si>
  <si>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</si>
  <si>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</si>
  <si>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</si>
  <si>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</si>
  <si>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</si>
  <si>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</si>
  <si>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</si>
  <si>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</si>
  <si>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</si>
  <si>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252</t>
    <phoneticPr fontId="2"/>
  </si>
  <si>
    <t>0242</t>
    <phoneticPr fontId="2"/>
  </si>
  <si>
    <t>相模原市中央区横山５－１９－５４</t>
    <rPh sb="0" eb="4">
      <t>サガミハラシ</t>
    </rPh>
    <rPh sb="4" eb="7">
      <t>チュウオウク</t>
    </rPh>
    <rPh sb="7" eb="9">
      <t>ヨコヤマ</t>
    </rPh>
    <phoneticPr fontId="2"/>
  </si>
  <si>
    <t>０４２</t>
    <phoneticPr fontId="2"/>
  </si>
  <si>
    <t>７５５</t>
    <phoneticPr fontId="2"/>
  </si>
  <si>
    <t>３７１１</t>
    <phoneticPr fontId="2"/>
  </si>
  <si>
    <t>７５２</t>
    <phoneticPr fontId="2"/>
  </si>
  <si>
    <t>６１９３</t>
    <phoneticPr fontId="2"/>
  </si>
  <si>
    <t>板橋</t>
    <rPh sb="0" eb="2">
      <t>イタバシ</t>
    </rPh>
    <phoneticPr fontId="2"/>
  </si>
  <si>
    <t>保幸</t>
    <rPh sb="0" eb="2">
      <t>ヤスユキ</t>
    </rPh>
    <phoneticPr fontId="2"/>
  </si>
  <si>
    <t>今津</t>
    <rPh sb="0" eb="2">
      <t>イマヅ</t>
    </rPh>
    <phoneticPr fontId="2"/>
  </si>
  <si>
    <t>代佳子</t>
    <rPh sb="0" eb="1">
      <t>ダイ</t>
    </rPh>
    <rPh sb="1" eb="2">
      <t>ヨ</t>
    </rPh>
    <rPh sb="2" eb="3">
      <t>コ</t>
    </rPh>
    <phoneticPr fontId="2"/>
  </si>
  <si>
    <t>小杉</t>
    <rPh sb="0" eb="2">
      <t>コスギ</t>
    </rPh>
    <phoneticPr fontId="2"/>
  </si>
  <si>
    <t>翼瑳</t>
    <rPh sb="0" eb="1">
      <t>ツバサ</t>
    </rPh>
    <rPh sb="1" eb="2">
      <t>サ</t>
    </rPh>
    <phoneticPr fontId="2"/>
  </si>
  <si>
    <t>財前</t>
    <rPh sb="0" eb="2">
      <t>ザイゼン</t>
    </rPh>
    <phoneticPr fontId="2"/>
  </si>
  <si>
    <t>優斗</t>
    <rPh sb="0" eb="1">
      <t>ヤサ</t>
    </rPh>
    <rPh sb="1" eb="2">
      <t>ト</t>
    </rPh>
    <phoneticPr fontId="2"/>
  </si>
  <si>
    <t>鈴木</t>
    <rPh sb="0" eb="2">
      <t>スズキ</t>
    </rPh>
    <phoneticPr fontId="2"/>
  </si>
  <si>
    <t>佑</t>
    <rPh sb="0" eb="1">
      <t>タスク</t>
    </rPh>
    <phoneticPr fontId="2"/>
  </si>
  <si>
    <t>上野</t>
    <rPh sb="0" eb="1">
      <t>ウエ</t>
    </rPh>
    <rPh sb="1" eb="2">
      <t>ノ</t>
    </rPh>
    <phoneticPr fontId="2"/>
  </si>
  <si>
    <t>寛斗</t>
    <rPh sb="0" eb="1">
      <t>ヒロシ</t>
    </rPh>
    <rPh sb="1" eb="2">
      <t>ト</t>
    </rPh>
    <phoneticPr fontId="2"/>
  </si>
  <si>
    <t>島崎</t>
    <rPh sb="0" eb="2">
      <t>シマザキ</t>
    </rPh>
    <phoneticPr fontId="2"/>
  </si>
  <si>
    <t>雄次</t>
    <rPh sb="0" eb="1">
      <t>オス</t>
    </rPh>
    <rPh sb="1" eb="2">
      <t>ツギ</t>
    </rPh>
    <phoneticPr fontId="2"/>
  </si>
  <si>
    <t>田村</t>
    <rPh sb="0" eb="2">
      <t>タムラ</t>
    </rPh>
    <phoneticPr fontId="2"/>
  </si>
  <si>
    <t>倫聖</t>
    <rPh sb="0" eb="1">
      <t>リン</t>
    </rPh>
    <rPh sb="1" eb="2">
      <t>セイ</t>
    </rPh>
    <phoneticPr fontId="2"/>
  </si>
  <si>
    <t>山田</t>
    <rPh sb="0" eb="2">
      <t>ヤマダ</t>
    </rPh>
    <phoneticPr fontId="2"/>
  </si>
  <si>
    <t>琢磨</t>
    <rPh sb="0" eb="2">
      <t>タクマ</t>
    </rPh>
    <phoneticPr fontId="2"/>
  </si>
  <si>
    <t>吉野</t>
    <rPh sb="0" eb="2">
      <t>ヨシノ</t>
    </rPh>
    <phoneticPr fontId="2"/>
  </si>
  <si>
    <t>日笑</t>
    <rPh sb="0" eb="1">
      <t>ヒ</t>
    </rPh>
    <rPh sb="1" eb="2">
      <t>ワラ</t>
    </rPh>
    <phoneticPr fontId="2"/>
  </si>
  <si>
    <t>吉田</t>
    <rPh sb="0" eb="2">
      <t>ヨシダ</t>
    </rPh>
    <phoneticPr fontId="2"/>
  </si>
  <si>
    <t>輝</t>
    <rPh sb="0" eb="1">
      <t>ヒカル</t>
    </rPh>
    <phoneticPr fontId="2"/>
  </si>
  <si>
    <t>こすぎ</t>
    <phoneticPr fontId="2"/>
  </si>
  <si>
    <t>つばさ</t>
    <phoneticPr fontId="2"/>
  </si>
  <si>
    <t>ざいぜん</t>
    <phoneticPr fontId="2"/>
  </si>
  <si>
    <t>ゆうと</t>
    <phoneticPr fontId="2"/>
  </si>
  <si>
    <t>すずき</t>
    <phoneticPr fontId="2"/>
  </si>
  <si>
    <t>たすく</t>
    <phoneticPr fontId="2"/>
  </si>
  <si>
    <t>うえの</t>
    <phoneticPr fontId="2"/>
  </si>
  <si>
    <t>ひろと</t>
    <phoneticPr fontId="2"/>
  </si>
  <si>
    <t>しまざき</t>
    <phoneticPr fontId="2"/>
  </si>
  <si>
    <t>ゆうじ</t>
    <phoneticPr fontId="2"/>
  </si>
  <si>
    <t>たむら</t>
    <phoneticPr fontId="2"/>
  </si>
  <si>
    <t>りんせい</t>
    <phoneticPr fontId="2"/>
  </si>
  <si>
    <t>やまだ</t>
    <phoneticPr fontId="2"/>
  </si>
  <si>
    <t>たくま</t>
    <phoneticPr fontId="2"/>
  </si>
  <si>
    <t>よしの</t>
    <phoneticPr fontId="2"/>
  </si>
  <si>
    <t>ひなた</t>
    <phoneticPr fontId="2"/>
  </si>
  <si>
    <t>よしだ</t>
    <phoneticPr fontId="2"/>
  </si>
  <si>
    <t>ひかる</t>
    <phoneticPr fontId="2"/>
  </si>
  <si>
    <t>いたばし</t>
    <phoneticPr fontId="2"/>
  </si>
  <si>
    <t>やすゆき</t>
    <phoneticPr fontId="2"/>
  </si>
  <si>
    <t>いまづ</t>
    <phoneticPr fontId="2"/>
  </si>
  <si>
    <t>かよこ</t>
    <phoneticPr fontId="2"/>
  </si>
  <si>
    <t>小杉</t>
    <rPh sb="0" eb="2">
      <t>コスギ</t>
    </rPh>
    <phoneticPr fontId="2"/>
  </si>
  <si>
    <t>翼瑳</t>
    <rPh sb="0" eb="1">
      <t>ツバサ</t>
    </rPh>
    <rPh sb="1" eb="2">
      <t>サ</t>
    </rPh>
    <phoneticPr fontId="2"/>
  </si>
  <si>
    <t>こすぎ</t>
    <phoneticPr fontId="2"/>
  </si>
  <si>
    <t>つばさ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</si>
</sst>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AB14" sqref="AB14:AG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3117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相模原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相模原市立上溝中学校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684</v>
      </c>
      <c r="AC4" s="103"/>
      <c r="AD4" s="103"/>
      <c r="AE4" s="103"/>
      <c r="AF4" s="4" t="s">
        <v>584</v>
      </c>
      <c r="AG4" s="103" t="s">
        <v>685</v>
      </c>
      <c r="AH4" s="103"/>
      <c r="AI4" s="103"/>
      <c r="AJ4" s="103"/>
      <c r="AK4" s="4" t="s">
        <v>584</v>
      </c>
      <c r="AL4" s="103" t="s">
        <v>686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683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687</v>
      </c>
      <c r="AH6" s="86"/>
      <c r="AI6" s="86"/>
      <c r="AJ6" s="86"/>
      <c r="AK6" s="38" t="s">
        <v>587</v>
      </c>
      <c r="AL6" s="86" t="s">
        <v>688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729</v>
      </c>
      <c r="G12" s="148"/>
      <c r="H12" s="148"/>
      <c r="I12" s="148"/>
      <c r="J12" s="148"/>
      <c r="K12" s="148"/>
      <c r="L12" s="148" t="s">
        <v>730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731</v>
      </c>
      <c r="W12" s="152"/>
      <c r="X12" s="152"/>
      <c r="Y12" s="152"/>
      <c r="Z12" s="152"/>
      <c r="AA12" s="152"/>
      <c r="AB12" s="153" t="s">
        <v>732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691</v>
      </c>
      <c r="W13" s="140"/>
      <c r="X13" s="140"/>
      <c r="Y13" s="140"/>
      <c r="Z13" s="140"/>
      <c r="AA13" s="140"/>
      <c r="AB13" s="141" t="s">
        <v>692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735</v>
      </c>
      <c r="W14" s="170"/>
      <c r="X14" s="170"/>
      <c r="Y14" s="170"/>
      <c r="Z14" s="170"/>
      <c r="AA14" s="170"/>
      <c r="AB14" s="173" t="s">
        <v>736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733</v>
      </c>
      <c r="W15" s="161"/>
      <c r="X15" s="161"/>
      <c r="Y15" s="161"/>
      <c r="Z15" s="161"/>
      <c r="AA15" s="161"/>
      <c r="AB15" s="163" t="s">
        <v>734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711</v>
      </c>
      <c r="G20" s="202"/>
      <c r="H20" s="202"/>
      <c r="I20" s="202"/>
      <c r="J20" s="202"/>
      <c r="K20" s="202" t="s">
        <v>712</v>
      </c>
      <c r="L20" s="202"/>
      <c r="M20" s="202"/>
      <c r="N20" s="202"/>
      <c r="O20" s="203"/>
      <c r="P20" s="199">
        <v>2</v>
      </c>
      <c r="Q20" s="199"/>
      <c r="R20" s="204">
        <v>180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723</v>
      </c>
      <c r="AA20" s="202"/>
      <c r="AB20" s="202"/>
      <c r="AC20" s="202"/>
      <c r="AD20" s="202"/>
      <c r="AE20" s="202" t="s">
        <v>724</v>
      </c>
      <c r="AF20" s="202"/>
      <c r="AG20" s="202"/>
      <c r="AH20" s="202"/>
      <c r="AI20" s="203"/>
      <c r="AJ20" s="199">
        <v>2</v>
      </c>
      <c r="AK20" s="199"/>
      <c r="AL20" s="204">
        <v>166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693</v>
      </c>
      <c r="G21" s="217"/>
      <c r="H21" s="217"/>
      <c r="I21" s="217"/>
      <c r="J21" s="217"/>
      <c r="K21" s="217" t="s">
        <v>694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705</v>
      </c>
      <c r="AA21" s="217"/>
      <c r="AB21" s="217"/>
      <c r="AC21" s="217"/>
      <c r="AD21" s="217"/>
      <c r="AE21" s="217" t="s">
        <v>706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713</v>
      </c>
      <c r="G22" s="170"/>
      <c r="H22" s="170"/>
      <c r="I22" s="170"/>
      <c r="J22" s="170"/>
      <c r="K22" s="170" t="s">
        <v>714</v>
      </c>
      <c r="L22" s="170"/>
      <c r="M22" s="170"/>
      <c r="N22" s="170"/>
      <c r="O22" s="171"/>
      <c r="P22" s="211">
        <v>2</v>
      </c>
      <c r="Q22" s="211"/>
      <c r="R22" s="213">
        <v>160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725</v>
      </c>
      <c r="AA22" s="170"/>
      <c r="AB22" s="170"/>
      <c r="AC22" s="170"/>
      <c r="AD22" s="170"/>
      <c r="AE22" s="170" t="s">
        <v>726</v>
      </c>
      <c r="AF22" s="170"/>
      <c r="AG22" s="170"/>
      <c r="AH22" s="170"/>
      <c r="AI22" s="171"/>
      <c r="AJ22" s="211">
        <v>2</v>
      </c>
      <c r="AK22" s="211"/>
      <c r="AL22" s="213">
        <v>163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695</v>
      </c>
      <c r="G23" s="224"/>
      <c r="H23" s="224"/>
      <c r="I23" s="224"/>
      <c r="J23" s="224"/>
      <c r="K23" s="224" t="s">
        <v>696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707</v>
      </c>
      <c r="AA23" s="224"/>
      <c r="AB23" s="224"/>
      <c r="AC23" s="224"/>
      <c r="AD23" s="224"/>
      <c r="AE23" s="224" t="s">
        <v>708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715</v>
      </c>
      <c r="G24" s="170"/>
      <c r="H24" s="170"/>
      <c r="I24" s="170"/>
      <c r="J24" s="170"/>
      <c r="K24" s="170" t="s">
        <v>716</v>
      </c>
      <c r="L24" s="170"/>
      <c r="M24" s="170"/>
      <c r="N24" s="170"/>
      <c r="O24" s="171"/>
      <c r="P24" s="211">
        <v>2</v>
      </c>
      <c r="Q24" s="211"/>
      <c r="R24" s="213">
        <v>166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727</v>
      </c>
      <c r="AA24" s="170"/>
      <c r="AB24" s="170"/>
      <c r="AC24" s="170"/>
      <c r="AD24" s="170"/>
      <c r="AE24" s="170" t="s">
        <v>728</v>
      </c>
      <c r="AF24" s="170"/>
      <c r="AG24" s="170"/>
      <c r="AH24" s="170"/>
      <c r="AI24" s="171"/>
      <c r="AJ24" s="211">
        <v>2</v>
      </c>
      <c r="AK24" s="211"/>
      <c r="AL24" s="213">
        <v>166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697</v>
      </c>
      <c r="G25" s="224"/>
      <c r="H25" s="224"/>
      <c r="I25" s="224"/>
      <c r="J25" s="224"/>
      <c r="K25" s="224" t="s">
        <v>698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709</v>
      </c>
      <c r="AA25" s="224"/>
      <c r="AB25" s="224"/>
      <c r="AC25" s="224"/>
      <c r="AD25" s="224"/>
      <c r="AE25" s="224" t="s">
        <v>710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717</v>
      </c>
      <c r="G26" s="170"/>
      <c r="H26" s="170"/>
      <c r="I26" s="170"/>
      <c r="J26" s="170"/>
      <c r="K26" s="170" t="s">
        <v>718</v>
      </c>
      <c r="L26" s="170"/>
      <c r="M26" s="170"/>
      <c r="N26" s="170"/>
      <c r="O26" s="171"/>
      <c r="P26" s="211">
        <v>2</v>
      </c>
      <c r="Q26" s="211"/>
      <c r="R26" s="213">
        <v>168</v>
      </c>
      <c r="S26" s="115"/>
      <c r="T26" s="244" t="s">
        <v>544</v>
      </c>
      <c r="U26" s="245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699</v>
      </c>
      <c r="G27" s="224"/>
      <c r="H27" s="224"/>
      <c r="I27" s="224"/>
      <c r="J27" s="224"/>
      <c r="K27" s="224" t="s">
        <v>700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719</v>
      </c>
      <c r="G28" s="170"/>
      <c r="H28" s="170"/>
      <c r="I28" s="170"/>
      <c r="J28" s="170"/>
      <c r="K28" s="170" t="s">
        <v>720</v>
      </c>
      <c r="L28" s="170"/>
      <c r="M28" s="170"/>
      <c r="N28" s="170"/>
      <c r="O28" s="171"/>
      <c r="P28" s="211">
        <v>2</v>
      </c>
      <c r="Q28" s="211"/>
      <c r="R28" s="213">
        <v>175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701</v>
      </c>
      <c r="G29" s="224"/>
      <c r="H29" s="224"/>
      <c r="I29" s="224"/>
      <c r="J29" s="224"/>
      <c r="K29" s="224" t="s">
        <v>702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721</v>
      </c>
      <c r="G30" s="170"/>
      <c r="H30" s="170"/>
      <c r="I30" s="170"/>
      <c r="J30" s="170"/>
      <c r="K30" s="170" t="s">
        <v>722</v>
      </c>
      <c r="L30" s="170"/>
      <c r="M30" s="170"/>
      <c r="N30" s="170"/>
      <c r="O30" s="171"/>
      <c r="P30" s="211">
        <v>2</v>
      </c>
      <c r="Q30" s="211"/>
      <c r="R30" s="213">
        <v>153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703</v>
      </c>
      <c r="G31" s="161"/>
      <c r="H31" s="161"/>
      <c r="I31" s="161"/>
      <c r="J31" s="161"/>
      <c r="K31" s="161" t="s">
        <v>704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3117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相模原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相模原市立上溝中学校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いたばし</v>
      </c>
      <c r="F7" s="346"/>
      <c r="G7" s="346"/>
      <c r="H7" s="346"/>
      <c r="I7" s="346"/>
      <c r="J7" s="346"/>
      <c r="K7" s="346" t="str">
        <f>IF(入力!L12="","",入力!L12)</f>
        <v>やすゆき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いまづ</v>
      </c>
      <c r="V7" s="167"/>
      <c r="W7" s="167"/>
      <c r="X7" s="167"/>
      <c r="Y7" s="167"/>
      <c r="Z7" s="320"/>
      <c r="AA7" s="303" t="str">
        <f>IF(入力!AB12="","",入力!AB12)</f>
        <v>かよこ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板橋</v>
      </c>
      <c r="F8" s="334"/>
      <c r="G8" s="334"/>
      <c r="H8" s="334"/>
      <c r="I8" s="334"/>
      <c r="J8" s="334"/>
      <c r="K8" s="334" t="str">
        <f>IF(入力!L13="","",入力!L13)</f>
        <v>保幸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今津</v>
      </c>
      <c r="V8" s="337"/>
      <c r="W8" s="337"/>
      <c r="X8" s="337"/>
      <c r="Y8" s="337"/>
      <c r="Z8" s="338"/>
      <c r="AA8" s="339" t="str">
        <f>IF(入力!AB13="","",入力!AB13)</f>
        <v>代佳子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こすぎ</v>
      </c>
      <c r="V9" s="167"/>
      <c r="W9" s="167"/>
      <c r="X9" s="167"/>
      <c r="Y9" s="167"/>
      <c r="Z9" s="320"/>
      <c r="AA9" s="303" t="str">
        <f>IF(入力!AB14="","",入力!AB14)</f>
        <v>つばさ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小杉</v>
      </c>
      <c r="V10" s="306"/>
      <c r="W10" s="306"/>
      <c r="X10" s="306"/>
      <c r="Y10" s="306"/>
      <c r="Z10" s="309"/>
      <c r="AA10" s="305" t="str">
        <f>IF(入力!AB15="","",入力!AB15)</f>
        <v>翼瑳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こすぎ</v>
      </c>
      <c r="F15" s="299"/>
      <c r="G15" s="299"/>
      <c r="H15" s="299"/>
      <c r="I15" s="299"/>
      <c r="J15" s="299" t="str">
        <f>IF(入力!K20="","",入力!K20)</f>
        <v>つばさ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180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やまだ</v>
      </c>
      <c r="Z15" s="299"/>
      <c r="AA15" s="299"/>
      <c r="AB15" s="299"/>
      <c r="AC15" s="299"/>
      <c r="AD15" s="299" t="str">
        <f>IF(入力!AE20="","",入力!AE20)</f>
        <v>たくま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166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小杉</v>
      </c>
      <c r="F16" s="314"/>
      <c r="G16" s="314"/>
      <c r="H16" s="314"/>
      <c r="I16" s="314"/>
      <c r="J16" s="314" t="str">
        <f>IF(入力!K21="","",入力!K21)</f>
        <v>翼瑳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山田</v>
      </c>
      <c r="Z16" s="314"/>
      <c r="AA16" s="314"/>
      <c r="AB16" s="314"/>
      <c r="AC16" s="314"/>
      <c r="AD16" s="314" t="str">
        <f>IF(入力!AE21="","",入力!AE21)</f>
        <v>琢磨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ざいぜん</v>
      </c>
      <c r="F17" s="285"/>
      <c r="G17" s="285"/>
      <c r="H17" s="285"/>
      <c r="I17" s="285"/>
      <c r="J17" s="285" t="str">
        <f>IF(入力!K22="","",入力!K22)</f>
        <v>ゆうと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160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よしの</v>
      </c>
      <c r="Z17" s="285"/>
      <c r="AA17" s="285"/>
      <c r="AB17" s="285"/>
      <c r="AC17" s="285"/>
      <c r="AD17" s="285" t="str">
        <f>IF(入力!AE22="","",入力!AE22)</f>
        <v>ひなた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163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財前</v>
      </c>
      <c r="F18" s="278"/>
      <c r="G18" s="278"/>
      <c r="H18" s="278"/>
      <c r="I18" s="278"/>
      <c r="J18" s="278" t="str">
        <f>IF(入力!K23="","",入力!K23)</f>
        <v>優斗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吉野</v>
      </c>
      <c r="Z18" s="278"/>
      <c r="AA18" s="278"/>
      <c r="AB18" s="278"/>
      <c r="AC18" s="278"/>
      <c r="AD18" s="278" t="str">
        <f>IF(入力!AE23="","",入力!AE23)</f>
        <v>日笑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すずき</v>
      </c>
      <c r="F19" s="285"/>
      <c r="G19" s="285"/>
      <c r="H19" s="285"/>
      <c r="I19" s="285"/>
      <c r="J19" s="285" t="str">
        <f>IF(入力!K24="","",入力!K24)</f>
        <v>たすく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166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よしだ</v>
      </c>
      <c r="Z19" s="285"/>
      <c r="AA19" s="285"/>
      <c r="AB19" s="285"/>
      <c r="AC19" s="285"/>
      <c r="AD19" s="285" t="str">
        <f>IF(入力!AE24="","",入力!AE24)</f>
        <v>ひかる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>
        <f>IF(入力!AL24="","",入力!AL24)</f>
        <v>166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鈴木</v>
      </c>
      <c r="F20" s="278"/>
      <c r="G20" s="278"/>
      <c r="H20" s="278"/>
      <c r="I20" s="278"/>
      <c r="J20" s="278" t="str">
        <f>IF(入力!K25="","",入力!K25)</f>
        <v>佑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吉田</v>
      </c>
      <c r="Z20" s="278"/>
      <c r="AA20" s="278"/>
      <c r="AB20" s="278"/>
      <c r="AC20" s="278"/>
      <c r="AD20" s="278" t="str">
        <f>IF(入力!AE25="","",入力!AE25)</f>
        <v>輝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うえの</v>
      </c>
      <c r="F21" s="285"/>
      <c r="G21" s="285"/>
      <c r="H21" s="285"/>
      <c r="I21" s="285"/>
      <c r="J21" s="285" t="str">
        <f>IF(入力!K26="","",入力!K26)</f>
        <v>ひろと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168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 t="str">
        <f>IF(入力!X26="","",入力!X26)</f>
        <v/>
      </c>
      <c r="X21" s="281"/>
      <c r="Y21" s="284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1" t="str">
        <f>IF(入力!AJ26="","",入力!AJ26)</f>
        <v/>
      </c>
      <c r="AJ21" s="281"/>
      <c r="AK21" s="279" t="str">
        <f>IF(入力!AL26="","",入力!AL26)</f>
        <v/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上野</v>
      </c>
      <c r="F22" s="278"/>
      <c r="G22" s="278"/>
      <c r="H22" s="278"/>
      <c r="I22" s="278"/>
      <c r="J22" s="278" t="str">
        <f>IF(入力!K27="","",入力!K27)</f>
        <v>寛斗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しまざき</v>
      </c>
      <c r="F23" s="285"/>
      <c r="G23" s="285"/>
      <c r="H23" s="285"/>
      <c r="I23" s="285"/>
      <c r="J23" s="285" t="str">
        <f>IF(入力!K28="","",入力!K28)</f>
        <v>ゆうじ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175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島崎</v>
      </c>
      <c r="F24" s="278"/>
      <c r="G24" s="278"/>
      <c r="H24" s="278"/>
      <c r="I24" s="278"/>
      <c r="J24" s="278" t="str">
        <f>IF(入力!K29="","",入力!K29)</f>
        <v>雄次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たむら</v>
      </c>
      <c r="F25" s="285"/>
      <c r="G25" s="285"/>
      <c r="H25" s="285"/>
      <c r="I25" s="285"/>
      <c r="J25" s="285" t="str">
        <f>IF(入力!K30="","",入力!K30)</f>
        <v>りんせい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153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田村</v>
      </c>
      <c r="F26" s="291"/>
      <c r="G26" s="291"/>
      <c r="H26" s="291"/>
      <c r="I26" s="291"/>
      <c r="J26" s="291" t="str">
        <f>IF(入力!K31="","",入力!K31)</f>
        <v>倫聖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3117</v>
      </c>
      <c r="B7" s="45" t="str">
        <f t="shared" ref="B7:C7" si="0">IF($A$8="","",IF($A$9="",B8,B8&amp;"・"&amp;B9))</f>
        <v>相模原市立上溝中学校</v>
      </c>
      <c r="C7" s="45">
        <f t="shared" si="0"/>
        <v>0</v>
      </c>
      <c r="D7" s="45" t="str">
        <f>IF($A$8="","",IF(OR($A$9="",D8=D9),D8,D8&amp;"・"&amp;D9))</f>
        <v>相模原</v>
      </c>
      <c r="E7" s="45">
        <f>IF($A$8="","",IF(OR($A$9="",E8=E9),E8,E8&amp;"・"&amp;E9))</f>
        <v>1</v>
      </c>
      <c r="F7" s="45" t="str">
        <f t="shared" ref="F7:S7" si="1">IF($A$8="","",F8)</f>
        <v>252</v>
      </c>
      <c r="G7" s="45" t="str">
        <f t="shared" si="1"/>
        <v>0242</v>
      </c>
      <c r="H7" s="45">
        <f t="shared" si="1"/>
        <v>0</v>
      </c>
      <c r="I7" s="45" t="str">
        <f t="shared" si="1"/>
        <v>相模原市中央区横山５－１９－５４</v>
      </c>
      <c r="J7" s="45">
        <f t="shared" si="1"/>
        <v>0</v>
      </c>
      <c r="K7" s="45" t="str">
        <f t="shared" si="1"/>
        <v>０４２</v>
      </c>
      <c r="L7" s="45" t="str">
        <f t="shared" si="1"/>
        <v>７５５</v>
      </c>
      <c r="M7" s="45" t="str">
        <f t="shared" si="1"/>
        <v>３７１１</v>
      </c>
      <c r="N7" s="45" t="str">
        <f t="shared" si="1"/>
        <v>０４２</v>
      </c>
      <c r="O7" s="45" t="str">
        <f t="shared" si="1"/>
        <v>７５２</v>
      </c>
      <c r="P7" s="45" t="str">
        <f t="shared" si="1"/>
        <v>６１９３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3117</v>
      </c>
      <c r="B8" s="46" t="str">
        <f>IF(入力!$F$3="","",入力!$F$3)</f>
        <v>相模原市立上溝中学校</v>
      </c>
      <c r="C8" s="46"/>
      <c r="D8" s="46" t="str">
        <f>IF(入力!$Z$2="","",入力!$Z$2)</f>
        <v>相模原</v>
      </c>
      <c r="E8" s="46">
        <f>IF(入力!$I$2="","",入力!$I$2)</f>
        <v>1</v>
      </c>
      <c r="F8" s="61" t="str">
        <f>IF(入力!$F$6="","",入力!$F$6)</f>
        <v>252</v>
      </c>
      <c r="G8" s="57" t="str">
        <f>IF(入力!$I$6="","",入力!$I$6)</f>
        <v>0242</v>
      </c>
      <c r="H8" s="46"/>
      <c r="I8" s="46" t="str">
        <f>IF(入力!$L$5="","",入力!$L$5)</f>
        <v>相模原市中央区横山５－１９－５４</v>
      </c>
      <c r="J8" s="46"/>
      <c r="K8" s="57" t="str">
        <f>IF(入力!$AB$4="","",入力!$AB$4)</f>
        <v>０４２</v>
      </c>
      <c r="L8" s="57" t="str">
        <f>IF(入力!$AG$4="","",入力!$AG$4)</f>
        <v>７５５</v>
      </c>
      <c r="M8" s="57" t="str">
        <f>IF(入力!$AL$4="","",入力!$AL$4)</f>
        <v>３７１１</v>
      </c>
      <c r="N8" s="57" t="str">
        <f>IF(入力!$AB$6="","",入力!$AB$6)</f>
        <v>０４２</v>
      </c>
      <c r="O8" s="57" t="str">
        <f>IF(入力!$AG$6="","",入力!$AG$6)</f>
        <v>７５２</v>
      </c>
      <c r="P8" s="57" t="str">
        <f>IF(入力!$AL$6="","",入力!$AL$6)</f>
        <v>６１９３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３７１１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板橋</v>
      </c>
      <c r="D16" s="46" t="str">
        <f>IF(入力!$L$13="","",入力!$L$13)</f>
        <v>保幸</v>
      </c>
      <c r="E16" s="46" t="str">
        <f>IF(入力!$F$12="","",入力!$F$12)</f>
        <v>いたばし</v>
      </c>
      <c r="F16" s="46" t="str">
        <f>IF(入力!$L$12="","",入力!$L$12)</f>
        <v>やすゆき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今津</v>
      </c>
      <c r="D17" s="46" t="str">
        <f>IF(入力!$AB$13="","",入力!$AB$13)</f>
        <v>代佳子</v>
      </c>
      <c r="E17" s="46" t="str">
        <f>IF(入力!$V$12="","",入力!$V$12)</f>
        <v>いまづ</v>
      </c>
      <c r="F17" s="46" t="str">
        <f>IF(入力!$AB$12="","",入力!$AB$12)</f>
        <v>かよこ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小杉</v>
      </c>
      <c r="D24" s="46" t="str">
        <f>IF(入力!$AB$15="","",入力!$AB$15)</f>
        <v>翼瑳</v>
      </c>
      <c r="E24" s="46" t="str">
        <f>IF(入力!$V$14="","",入力!$V$14)</f>
        <v>こすぎ</v>
      </c>
      <c r="F24" s="46" t="str">
        <f>IF(入力!$AB$14="","",入力!$AB$14)</f>
        <v>つばさ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小杉</v>
      </c>
      <c r="D53" s="46" t="str">
        <f>IF(OR(L53&lt;&gt;"○",入力!K21=""),"",入力!K21)</f>
        <v>翼瑳</v>
      </c>
      <c r="E53" s="46" t="str">
        <f>IF(OR(L53&lt;&gt;"○",入力!F20=""),"",入力!F20)</f>
        <v>こすぎ</v>
      </c>
      <c r="F53" s="46" t="str">
        <f>IF(OR(L53&lt;&gt;"○",入力!K20=""),"",入力!K20)</f>
        <v>つばさ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180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財前</v>
      </c>
      <c r="D54" s="46" t="str">
        <f>IF(OR(L54&lt;&gt;"○",入力!K23=""),"",入力!K23)</f>
        <v>優斗</v>
      </c>
      <c r="E54" s="46" t="str">
        <f>IF(OR(L54&lt;&gt;"○",入力!F22=""),"",入力!F22)</f>
        <v>ざいぜん</v>
      </c>
      <c r="F54" s="46" t="str">
        <f>IF(OR(L54&lt;&gt;"○",入力!K22=""),"",入力!K22)</f>
        <v>ゆうと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鈴木</v>
      </c>
      <c r="D55" s="46" t="str">
        <f>IF(OR(L55&lt;&gt;"○",入力!K25=""),"",入力!K25)</f>
        <v>佑</v>
      </c>
      <c r="E55" s="46" t="str">
        <f>IF(OR(L55&lt;&gt;"○",入力!F24=""),"",入力!F24)</f>
        <v>すずき</v>
      </c>
      <c r="F55" s="46" t="str">
        <f>IF(OR(L55&lt;&gt;"○",入力!K24=""),"",入力!K24)</f>
        <v>たすく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上野</v>
      </c>
      <c r="D56" s="46" t="str">
        <f>IF(OR(L56&lt;&gt;"○",入力!K27=""),"",入力!K27)</f>
        <v>寛斗</v>
      </c>
      <c r="E56" s="46" t="str">
        <f>IF(OR(L56&lt;&gt;"○",入力!F26=""),"",入力!F26)</f>
        <v>うえの</v>
      </c>
      <c r="F56" s="46" t="str">
        <f>IF(OR(L56&lt;&gt;"○",入力!K26=""),"",入力!K26)</f>
        <v>ひろと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島崎</v>
      </c>
      <c r="D57" s="46" t="str">
        <f>IF(OR(L57&lt;&gt;"○",入力!K29=""),"",入力!K29)</f>
        <v>雄次</v>
      </c>
      <c r="E57" s="46" t="str">
        <f>IF(OR(L57&lt;&gt;"○",入力!F28=""),"",入力!F28)</f>
        <v>しまざき</v>
      </c>
      <c r="F57" s="46" t="str">
        <f>IF(OR(L57&lt;&gt;"○",入力!K28=""),"",入力!K28)</f>
        <v>ゆうじ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175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田村</v>
      </c>
      <c r="D58" s="46" t="str">
        <f>IF(OR(L58&lt;&gt;"○",入力!K31=""),"",入力!K31)</f>
        <v>倫聖</v>
      </c>
      <c r="E58" s="46" t="str">
        <f>IF(OR(L58&lt;&gt;"○",入力!F30=""),"",入力!F30)</f>
        <v>たむら</v>
      </c>
      <c r="F58" s="46" t="str">
        <f>IF(OR(L58&lt;&gt;"○",入力!K30=""),"",入力!K30)</f>
        <v>りんせい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山田</v>
      </c>
      <c r="D59" s="46" t="str">
        <f>IF(OR(L59&lt;&gt;"○",入力!AE21=""),"",入力!AE21)</f>
        <v>琢磨</v>
      </c>
      <c r="E59" s="46" t="str">
        <f>IF(OR(L59&lt;&gt;"○",入力!Z20=""),"",入力!Z20)</f>
        <v>やまだ</v>
      </c>
      <c r="F59" s="46" t="str">
        <f>IF(OR(L59&lt;&gt;"○",入力!AE20=""),"",入力!AE20)</f>
        <v>たくま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吉野</v>
      </c>
      <c r="D60" s="46" t="str">
        <f>IF(OR(L60&lt;&gt;"○",入力!AE23=""),"",入力!AE23)</f>
        <v>日笑</v>
      </c>
      <c r="E60" s="46" t="str">
        <f>IF(OR(L60&lt;&gt;"○",入力!Z22=""),"",入力!Z22)</f>
        <v>よしの</v>
      </c>
      <c r="F60" s="46" t="str">
        <f>IF(OR(L60&lt;&gt;"○",入力!AE22=""),"",入力!AE22)</f>
        <v>ひなた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吉田</v>
      </c>
      <c r="D61" s="46" t="str">
        <f>IF(OR(L61&lt;&gt;"○",入力!AE25=""),"",入力!AE25)</f>
        <v>輝</v>
      </c>
      <c r="E61" s="46" t="str">
        <f>IF(OR(L61&lt;&gt;"○",入力!Z24=""),"",入力!Z24)</f>
        <v>よしだ</v>
      </c>
      <c r="F61" s="46" t="str">
        <f>IF(OR(L61&lt;&gt;"○",入力!AE24=""),"",入力!AE24)</f>
        <v>ひかる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166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2015-10-24T01:53:31Z</cp:lastPrinted>
  <dcterms:created xsi:type="dcterms:W3CDTF">2006-11-03T01:52:14Z</dcterms:created>
  <dcterms:modified xsi:type="dcterms:W3CDTF">2018-11-05T02:54:22Z</dcterms:modified>
</cp:coreProperties>
</file>