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\県バレー\H2906県選手権\"/>
    </mc:Choice>
  </mc:AlternateContent>
  <bookViews>
    <workbookView xWindow="0" yWindow="0" windowWidth="11496" windowHeight="896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102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/>
  <c r="G395" i="6"/>
  <c r="AW46" i="6" s="1"/>
  <c r="G394" i="6"/>
  <c r="AW45" i="6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/>
  <c r="G387" i="6"/>
  <c r="AW38" i="6" s="1"/>
  <c r="G386" i="6"/>
  <c r="AW37" i="6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/>
  <c r="G379" i="6"/>
  <c r="AW30" i="6" s="1"/>
  <c r="G378" i="6"/>
  <c r="AW29" i="6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/>
  <c r="G371" i="6"/>
  <c r="AW22" i="6" s="1"/>
  <c r="G370" i="6"/>
  <c r="AW21" i="6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/>
  <c r="G363" i="6"/>
  <c r="AW14" i="6" s="1"/>
  <c r="G362" i="6"/>
  <c r="AW13" i="6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/>
  <c r="G355" i="6"/>
  <c r="AW6" i="6" s="1"/>
  <c r="G354" i="6"/>
  <c r="AW5" i="6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/>
  <c r="G347" i="6"/>
  <c r="AQ48" i="6" s="1"/>
  <c r="G346" i="6"/>
  <c r="AQ47" i="6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/>
  <c r="G339" i="6"/>
  <c r="AQ40" i="6" s="1"/>
  <c r="G338" i="6"/>
  <c r="AQ39" i="6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/>
  <c r="G331" i="6"/>
  <c r="AQ32" i="6" s="1"/>
  <c r="G330" i="6"/>
  <c r="AQ31" i="6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/>
  <c r="G323" i="6"/>
  <c r="AQ24" i="6" s="1"/>
  <c r="G322" i="6"/>
  <c r="AQ23" i="6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/>
  <c r="G315" i="6"/>
  <c r="AQ16" i="6" s="1"/>
  <c r="G314" i="6"/>
  <c r="AQ15" i="6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/>
  <c r="G307" i="6"/>
  <c r="AQ8" i="6" s="1"/>
  <c r="G306" i="6"/>
  <c r="AQ7" i="6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/>
  <c r="G299" i="6"/>
  <c r="AK50" i="6" s="1"/>
  <c r="G298" i="6"/>
  <c r="AK49" i="6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/>
  <c r="G291" i="6"/>
  <c r="AK42" i="6" s="1"/>
  <c r="G290" i="6"/>
  <c r="AK41" i="6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/>
  <c r="G283" i="6"/>
  <c r="AK34" i="6" s="1"/>
  <c r="G282" i="6"/>
  <c r="AK33" i="6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/>
  <c r="G275" i="6"/>
  <c r="AK26" i="6" s="1"/>
  <c r="G274" i="6"/>
  <c r="AK25" i="6"/>
  <c r="G273" i="6"/>
  <c r="AK24" i="6" s="1"/>
  <c r="G272" i="6"/>
  <c r="AK23" i="6" s="1"/>
  <c r="G271" i="6"/>
  <c r="AK22" i="6" s="1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<sst xmlns="http://schemas.openxmlformats.org/spreadsheetml/2006/main" count="1474" uniqueCount="759">
  <si>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</si>
  <si>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</si>
  <si>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</si>
  <si>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</si>
  <si>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</si>
  <si>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</si>
  <si>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</si>
  <si>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</si>
  <si>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</si>
  <si>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</si>
  <si>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</si>
  <si>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</si>
  <si>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</si>
  <si>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</si>
  <si>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</si>
  <si>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</si>
  <si>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</si>
  <si>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</si>
  <si>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</si>
  <si>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</si>
  <si>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</si>
  <si>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</si>
  <si>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</si>
  <si>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</si>
  <si>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</si>
  <si>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</si>
  <si>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</si>
  <si>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</si>
  <si>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</si>
  <si>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</si>
  <si>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</si>
  <si>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</si>
  <si>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</si>
  <si>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</si>
  <si>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</si>
  <si>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</si>
  <si>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</si>
  <si>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</si>
  <si>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</si>
  <si>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</si>
  <si>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</si>
  <si>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</si>
  <si>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</si>
  <si>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</si>
  <si>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</si>
  <si>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</si>
  <si>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</si>
  <si>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</si>
  <si>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</si>
  <si>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</si>
  <si>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</si>
  <si>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</si>
  <si>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</si>
  <si>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</si>
  <si>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</si>
  <si>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</si>
  <si>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</si>
  <si>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</si>
  <si>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</si>
  <si>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</si>
  <si>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</si>
  <si>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</si>
  <si>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</si>
  <si>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</si>
  <si>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</si>
  <si>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</si>
  <si>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</si>
  <si>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</si>
  <si>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</si>
  <si>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</si>
  <si>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</si>
  <si>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</si>
  <si>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</si>
  <si>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</si>
  <si>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</si>
  <si>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</si>
  <si>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</si>
  <si>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</si>
  <si>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</si>
  <si>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</si>
  <si>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</si>
  <si>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</si>
  <si>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</si>
  <si>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</si>
  <si>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</si>
  <si>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</si>
  <si>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</si>
  <si>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</si>
  <si>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</si>
  <si>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</si>
  <si>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</si>
  <si>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</si>
  <si>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</si>
  <si>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</si>
  <si>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</si>
  <si>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</si>
  <si>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</si>
  <si>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</si>
  <si>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</si>
  <si>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</si>
  <si>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</si>
  <si>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</si>
  <si>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</si>
  <si>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</si>
  <si>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</si>
  <si>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</si>
  <si>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</si>
  <si>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</si>
  <si>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</si>
  <si>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</si>
  <si>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</si>
  <si>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</si>
  <si>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</si>
  <si>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</si>
  <si>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</si>
  <si>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</si>
  <si>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</si>
  <si>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</si>
  <si>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</si>
  <si>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</si>
  <si>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</si>
  <si>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</si>
  <si>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</si>
  <si>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</si>
  <si>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</si>
  <si>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</si>
  <si>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</si>
  <si>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</si>
  <si>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</si>
  <si>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</si>
  <si>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</si>
  <si>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</si>
  <si>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</si>
  <si>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</si>
  <si>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</si>
  <si>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</si>
  <si>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</si>
  <si>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</si>
  <si>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</si>
  <si>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</si>
  <si>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</si>
  <si>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</si>
  <si>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</si>
  <si>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</si>
  <si>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</si>
  <si>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</si>
  <si>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</si>
  <si>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</si>
  <si>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</si>
  <si>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</si>
  <si>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</si>
  <si>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</si>
  <si>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</si>
  <si>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</si>
  <si>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</si>
  <si>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</si>
  <si>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</si>
  <si>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</si>
  <si>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</si>
  <si>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</si>
  <si>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</si>
  <si>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</si>
  <si>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</si>
  <si>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</si>
  <si>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</si>
  <si>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</si>
  <si>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</si>
  <si>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</si>
  <si>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</si>
  <si>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</si>
  <si>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</si>
  <si>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</si>
  <si>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</si>
  <si>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</si>
  <si>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</si>
  <si>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</si>
  <si>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</si>
  <si>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</si>
  <si>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</si>
  <si>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</si>
  <si>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</si>
  <si>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</si>
  <si>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</si>
  <si>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</si>
  <si>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</si>
  <si>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</si>
  <si>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</si>
  <si>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</si>
  <si>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</si>
  <si>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</si>
  <si>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</si>
  <si>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</si>
  <si>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</si>
  <si>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</si>
  <si>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</si>
  <si>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</si>
  <si>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</si>
  <si>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</si>
  <si>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</si>
  <si>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</si>
  <si>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</si>
  <si>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</si>
  <si>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</si>
  <si>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</si>
  <si>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</si>
  <si>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</si>
  <si>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</si>
  <si>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</si>
  <si>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</si>
  <si>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</si>
  <si>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</si>
  <si>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</si>
  <si>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</si>
  <si>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</si>
  <si>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</si>
  <si>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</si>
  <si>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</si>
  <si>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</si>
  <si>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</si>
  <si>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</si>
  <si>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</si>
  <si>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</si>
  <si>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</si>
  <si>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</si>
  <si>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</si>
  <si>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</si>
  <si>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</si>
  <si>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</si>
  <si>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</si>
  <si>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</si>
  <si>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</si>
  <si>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</si>
  <si>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</si>
  <si>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</si>
  <si>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</si>
  <si>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</si>
  <si>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</si>
  <si>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</si>
  <si>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</si>
  <si>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</si>
  <si>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</si>
  <si>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</si>
  <si>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</si>
  <si>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</si>
  <si>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</si>
  <si>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</si>
  <si>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</si>
  <si>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</si>
  <si>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</si>
  <si>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</si>
  <si>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</si>
  <si>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</si>
  <si>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</si>
  <si>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</si>
  <si>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</si>
  <si>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</si>
  <si>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</si>
  <si>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</si>
  <si>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</si>
  <si>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</si>
  <si>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</si>
  <si>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</si>
  <si>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</si>
  <si>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</si>
  <si>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</si>
  <si>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</si>
  <si>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</si>
  <si>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</si>
  <si>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</si>
  <si>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</si>
  <si>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</si>
  <si>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</si>
  <si>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</si>
  <si>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</si>
  <si>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</si>
  <si>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</si>
  <si>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</si>
  <si>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</si>
  <si>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</si>
  <si>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</si>
  <si>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</si>
  <si>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</si>
  <si>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</si>
  <si>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</si>
  <si>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</si>
  <si>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</si>
  <si>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</si>
  <si>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</si>
  <si>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</si>
  <si>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</si>
  <si>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</si>
  <si>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</si>
  <si>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</si>
  <si>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</si>
  <si>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</si>
  <si>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</si>
  <si>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</si>
  <si>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</si>
  <si>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</si>
  <si>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</si>
  <si>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</si>
  <si>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</si>
  <si>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</si>
  <si>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</si>
  <si>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</si>
  <si>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</si>
  <si>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</si>
  <si>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</si>
  <si>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</si>
  <si>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</si>
  <si>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</si>
  <si>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</si>
  <si>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</si>
  <si>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</si>
  <si>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</si>
  <si>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</si>
  <si>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</si>
  <si>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</si>
  <si>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</si>
  <si>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</si>
  <si>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</si>
  <si>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</si>
  <si>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</si>
  <si>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</si>
  <si>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</si>
  <si>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</si>
  <si>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</si>
  <si>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</si>
  <si>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</si>
  <si>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</si>
  <si>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</si>
  <si>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</si>
  <si>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</si>
  <si>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</si>
  <si>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</si>
  <si>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</si>
  <si>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</si>
  <si>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</si>
  <si>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</si>
  <si>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</si>
  <si>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</si>
  <si>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</si>
  <si>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</si>
  <si>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</si>
  <si>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</si>
  <si>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</si>
  <si>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</si>
  <si>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</si>
  <si>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</si>
  <si>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</si>
  <si>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</si>
  <si>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</si>
  <si>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</si>
  <si>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</si>
  <si>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</si>
  <si>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</si>
  <si>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</si>
  <si>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</si>
  <si>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</si>
  <si>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</si>
  <si>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</si>
  <si>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</si>
  <si>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</si>
  <si>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</si>
  <si>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</si>
  <si>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</si>
  <si>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</si>
  <si>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</si>
  <si>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</si>
  <si>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</si>
  <si>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</si>
  <si>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</si>
  <si>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</si>
  <si>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</si>
  <si>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</si>
  <si>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</si>
  <si>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</si>
  <si>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</si>
  <si>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</si>
  <si>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</si>
  <si>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</si>
  <si>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</si>
  <si>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</si>
  <si>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</si>
  <si>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</si>
  <si>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</si>
  <si>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</si>
  <si>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</si>
  <si>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</si>
  <si>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</si>
  <si>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</si>
  <si>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</si>
  <si>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</si>
  <si>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</si>
  <si>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</si>
  <si>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</si>
  <si>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</si>
  <si>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</si>
  <si>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</si>
  <si>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</si>
  <si>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</si>
  <si>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</si>
  <si>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</si>
  <si>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</si>
  <si>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</si>
  <si>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</si>
  <si>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</si>
  <si>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</si>
  <si>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</si>
  <si>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</si>
  <si>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</si>
  <si>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</si>
  <si>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</si>
  <si>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</si>
  <si>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</si>
  <si>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</si>
  <si>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</si>
  <si>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</si>
  <si>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</si>
  <si>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</si>
  <si>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</si>
  <si>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</si>
  <si>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</si>
  <si>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</si>
  <si>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</si>
  <si>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</si>
  <si>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</si>
  <si>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</si>
  <si>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</si>
  <si>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</si>
  <si>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</si>
  <si>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</si>
  <si>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</si>
  <si>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</si>
  <si>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</si>
  <si>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</si>
  <si>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</si>
  <si>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</si>
  <si>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</si>
  <si>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</si>
  <si>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</si>
  <si>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</si>
  <si>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</si>
  <si>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</si>
  <si>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</si>
  <si>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</si>
  <si>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</si>
  <si>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</si>
  <si>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</si>
  <si>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</si>
  <si>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</si>
  <si>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</si>
  <si>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</si>
  <si>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</si>
  <si>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</si>
  <si>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</si>
  <si>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</si>
  <si>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</si>
  <si>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</si>
  <si>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</si>
  <si>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</si>
  <si>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</si>
  <si>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</si>
  <si>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</si>
  <si>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</si>
  <si>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</si>
  <si>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</si>
  <si>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</si>
  <si>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</si>
  <si>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</si>
  <si>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</si>
  <si>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</si>
  <si>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</si>
  <si>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</si>
  <si>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</si>
  <si>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</si>
  <si>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</si>
  <si>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</si>
  <si>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</si>
  <si>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</si>
  <si>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</si>
  <si>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</si>
  <si>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</si>
  <si>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</si>
  <si>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</si>
  <si>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</si>
  <si>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</si>
  <si>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</si>
  <si>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</si>
  <si>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</si>
  <si>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</si>
  <si>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</si>
  <si>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</si>
  <si>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</si>
  <si>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</si>
  <si>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</si>
  <si>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</si>
  <si>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</si>
  <si>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</si>
  <si>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</si>
  <si>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</si>
  <si>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</si>
  <si>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</si>
  <si>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</si>
  <si>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</si>
  <si>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</si>
  <si>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</si>
  <si>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</si>
  <si>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</si>
  <si>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</si>
  <si>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</si>
  <si>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</si>
  <si>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</si>
  <si>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</si>
  <si>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</si>
  <si>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</si>
  <si>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</si>
  <si>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</si>
  <si>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</si>
  <si>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</si>
  <si>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</si>
  <si>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</si>
  <si>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</si>
  <si>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</si>
  <si>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</si>
  <si>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</si>
  <si>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</si>
  <si>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</si>
  <si>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</si>
  <si>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</si>
  <si>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</si>
  <si>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</si>
  <si>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</si>
  <si>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</si>
  <si>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</si>
  <si>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</si>
  <si>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</si>
  <si>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</si>
  <si>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</si>
  <si>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</si>
  <si>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</si>
  <si>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</si>
  <si>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</si>
  <si>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</si>
  <si>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</si>
  <si>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</si>
  <si>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</si>
  <si>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</si>
  <si>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</si>
  <si>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</si>
  <si>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</si>
  <si>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</si>
  <si>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</si>
  <si>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</si>
  <si>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</si>
  <si>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</si>
  <si>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</si>
  <si>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</si>
  <si>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</si>
  <si>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</si>
  <si>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</si>
  <si>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</si>
  <si>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</si>
  <si>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</si>
  <si>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</si>
  <si>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</si>
  <si>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</si>
  <si>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</si>
  <si>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</si>
  <si>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</si>
  <si>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</si>
  <si>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</si>
  <si>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</si>
  <si>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</si>
  <si>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</si>
  <si>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</si>
  <si>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</si>
  <si>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</si>
  <si>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</si>
  <si>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</si>
  <si>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</si>
  <si>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</si>
  <si>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</si>
  <si>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</si>
  <si>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</si>
  <si>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</si>
  <si>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</si>
  <si>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</si>
  <si>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</si>
  <si>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</si>
  <si>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</si>
  <si>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</si>
  <si>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</si>
  <si>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</si>
  <si>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</si>
  <si>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</si>
  <si>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</si>
  <si>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</si>
  <si>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</si>
  <si>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</si>
  <si>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</si>
  <si>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</si>
  <si>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</si>
  <si>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</si>
  <si>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</si>
  <si>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</si>
  <si>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</si>
  <si>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</si>
  <si>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</si>
  <si>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</si>
  <si>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</si>
  <si>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</si>
  <si>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</si>
  <si>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</si>
  <si>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</si>
  <si>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</si>
  <si>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</si>
  <si>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</si>
  <si>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</si>
  <si>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</si>
  <si>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</si>
  <si>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</si>
  <si>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</si>
  <si>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</si>
  <si>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</si>
  <si>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</si>
  <si>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</si>
  <si>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</si>
  <si>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</si>
  <si>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</si>
  <si>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</si>
  <si>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</si>
  <si>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</si>
  <si>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</si>
  <si>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</si>
  <si>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</si>
  <si>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</si>
  <si>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</si>
  <si>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</si>
  <si>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</si>
  <si>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</si>
  <si>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</si>
  <si>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</si>
  <si>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</si>
  <si>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</si>
  <si>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</si>
  <si>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</si>
  <si>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</si>
  <si>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</si>
  <si>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</si>
  <si>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</si>
  <si>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</si>
  <si>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</si>
  <si>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</si>
  <si>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</si>
  <si>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</si>
  <si>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</si>
  <si>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</si>
  <si>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</si>
  <si>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</si>
  <si>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</si>
  <si>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</si>
  <si>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</si>
  <si>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</si>
  <si>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</si>
  <si>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</si>
  <si>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</si>
  <si>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</si>
  <si>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</si>
  <si>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</si>
  <si>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</si>
  <si>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</si>
  <si>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</si>
  <si>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</si>
  <si>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</si>
  <si>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</si>
  <si>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</si>
  <si>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</si>
  <si>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</si>
  <si>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</si>
  <si>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</si>
  <si>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</si>
  <si>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</si>
  <si>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</si>
  <si>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</si>
  <si>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</si>
  <si>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</si>
  <si>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</si>
  <si>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</si>
  <si>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024</t>
    <phoneticPr fontId="2"/>
  </si>
  <si>
    <t>758</t>
    <phoneticPr fontId="2"/>
  </si>
  <si>
    <t>0252</t>
    <phoneticPr fontId="2"/>
  </si>
  <si>
    <t>042</t>
    <phoneticPr fontId="2"/>
  </si>
  <si>
    <t>758</t>
    <phoneticPr fontId="2"/>
  </si>
  <si>
    <t>0693</t>
    <phoneticPr fontId="2"/>
  </si>
  <si>
    <t>252</t>
    <phoneticPr fontId="2"/>
  </si>
  <si>
    <t>0229</t>
    <phoneticPr fontId="2"/>
  </si>
  <si>
    <t>相模原市中央区3-1-7</t>
    <rPh sb="0" eb="4">
      <t>サガミハラシ</t>
    </rPh>
    <rPh sb="4" eb="7">
      <t>チュウオウク</t>
    </rPh>
    <phoneticPr fontId="2"/>
  </si>
  <si>
    <t>やまや</t>
    <phoneticPr fontId="2"/>
  </si>
  <si>
    <t>かおる</t>
    <phoneticPr fontId="2"/>
  </si>
  <si>
    <t>さとう</t>
    <phoneticPr fontId="2"/>
  </si>
  <si>
    <t>ようた</t>
    <phoneticPr fontId="2"/>
  </si>
  <si>
    <t>佐藤　</t>
    <rPh sb="0" eb="2">
      <t>サトウ</t>
    </rPh>
    <phoneticPr fontId="2"/>
  </si>
  <si>
    <t>葉汰</t>
    <rPh sb="0" eb="1">
      <t>ハ</t>
    </rPh>
    <rPh sb="1" eb="2">
      <t>タ</t>
    </rPh>
    <phoneticPr fontId="2"/>
  </si>
  <si>
    <t>かけふだ</t>
    <phoneticPr fontId="2"/>
  </si>
  <si>
    <t>けいご</t>
    <phoneticPr fontId="2"/>
  </si>
  <si>
    <t>掛札</t>
    <rPh sb="0" eb="2">
      <t>カケフダ</t>
    </rPh>
    <phoneticPr fontId="2"/>
  </si>
  <si>
    <t>圭吾</t>
    <rPh sb="0" eb="1">
      <t>ケイ</t>
    </rPh>
    <rPh sb="1" eb="2">
      <t>ゴ</t>
    </rPh>
    <phoneticPr fontId="2"/>
  </si>
  <si>
    <t>おのでら</t>
    <phoneticPr fontId="2"/>
  </si>
  <si>
    <t>しんや</t>
    <phoneticPr fontId="2"/>
  </si>
  <si>
    <t>いとう</t>
    <phoneticPr fontId="2"/>
  </si>
  <si>
    <t>りつき</t>
    <phoneticPr fontId="2"/>
  </si>
  <si>
    <t>たけだ</t>
    <phoneticPr fontId="2"/>
  </si>
  <si>
    <t>ちひろ</t>
    <phoneticPr fontId="2"/>
  </si>
  <si>
    <t>たぎ</t>
    <phoneticPr fontId="2"/>
  </si>
  <si>
    <t>そうた</t>
    <phoneticPr fontId="2"/>
  </si>
  <si>
    <t>あべ</t>
    <phoneticPr fontId="2"/>
  </si>
  <si>
    <t>こたろう</t>
    <phoneticPr fontId="2"/>
  </si>
  <si>
    <t>あおき</t>
    <phoneticPr fontId="2"/>
  </si>
  <si>
    <t>たくま</t>
    <phoneticPr fontId="2"/>
  </si>
  <si>
    <t>かわわだ</t>
    <phoneticPr fontId="2"/>
  </si>
  <si>
    <t>こうさく</t>
    <phoneticPr fontId="2"/>
  </si>
  <si>
    <t>おばた</t>
    <phoneticPr fontId="2"/>
  </si>
  <si>
    <t>ひろき</t>
    <phoneticPr fontId="2"/>
  </si>
  <si>
    <t>おおおか</t>
    <phoneticPr fontId="2"/>
  </si>
  <si>
    <t>はると</t>
    <phoneticPr fontId="2"/>
  </si>
  <si>
    <t>せきね</t>
    <phoneticPr fontId="2"/>
  </si>
  <si>
    <t>けいすけ</t>
    <phoneticPr fontId="2"/>
  </si>
  <si>
    <t>たかし</t>
    <phoneticPr fontId="2"/>
  </si>
  <si>
    <t>おうた</t>
    <phoneticPr fontId="2"/>
  </si>
  <si>
    <t>小野寺</t>
    <rPh sb="0" eb="3">
      <t>オノデラ</t>
    </rPh>
    <phoneticPr fontId="2"/>
  </si>
  <si>
    <t>真也</t>
    <rPh sb="0" eb="2">
      <t>シンヤ</t>
    </rPh>
    <phoneticPr fontId="2"/>
  </si>
  <si>
    <t>伊藤</t>
    <rPh sb="0" eb="2">
      <t>イトウ</t>
    </rPh>
    <phoneticPr fontId="2"/>
  </si>
  <si>
    <t>津希</t>
    <rPh sb="0" eb="1">
      <t>リツ</t>
    </rPh>
    <rPh sb="1" eb="2">
      <t>ノゾミ</t>
    </rPh>
    <phoneticPr fontId="2"/>
  </si>
  <si>
    <t>武田</t>
    <rPh sb="0" eb="2">
      <t>タケダ</t>
    </rPh>
    <phoneticPr fontId="2"/>
  </si>
  <si>
    <t>知広</t>
    <rPh sb="0" eb="2">
      <t>トモヒロ</t>
    </rPh>
    <phoneticPr fontId="2"/>
  </si>
  <si>
    <t>田儀</t>
    <rPh sb="0" eb="1">
      <t>タ</t>
    </rPh>
    <rPh sb="1" eb="2">
      <t>ギ</t>
    </rPh>
    <phoneticPr fontId="2"/>
  </si>
  <si>
    <t>颯太</t>
    <rPh sb="0" eb="2">
      <t>ソウタ</t>
    </rPh>
    <phoneticPr fontId="2"/>
  </si>
  <si>
    <t>阿部</t>
    <rPh sb="0" eb="2">
      <t>アベ</t>
    </rPh>
    <phoneticPr fontId="2"/>
  </si>
  <si>
    <t>虎太郎</t>
    <rPh sb="0" eb="3">
      <t>トラタロウ</t>
    </rPh>
    <phoneticPr fontId="2"/>
  </si>
  <si>
    <t>青木</t>
    <rPh sb="0" eb="2">
      <t>アオキ</t>
    </rPh>
    <phoneticPr fontId="2"/>
  </si>
  <si>
    <t>駿磨</t>
    <rPh sb="0" eb="1">
      <t>シュン</t>
    </rPh>
    <rPh sb="1" eb="2">
      <t>マ</t>
    </rPh>
    <phoneticPr fontId="2"/>
  </si>
  <si>
    <t>川和田</t>
    <rPh sb="0" eb="3">
      <t>カワワダ</t>
    </rPh>
    <phoneticPr fontId="2"/>
  </si>
  <si>
    <t>耕作</t>
    <rPh sb="0" eb="2">
      <t>コウサク</t>
    </rPh>
    <phoneticPr fontId="2"/>
  </si>
  <si>
    <t>小幡</t>
    <rPh sb="0" eb="2">
      <t>オバタ</t>
    </rPh>
    <phoneticPr fontId="2"/>
  </si>
  <si>
    <t>洋己</t>
    <rPh sb="0" eb="1">
      <t>ヨウ</t>
    </rPh>
    <rPh sb="1" eb="2">
      <t>オノレ</t>
    </rPh>
    <phoneticPr fontId="2"/>
  </si>
  <si>
    <t>大岡</t>
    <rPh sb="0" eb="2">
      <t>オオオカ</t>
    </rPh>
    <phoneticPr fontId="2"/>
  </si>
  <si>
    <t>暖人</t>
    <rPh sb="0" eb="1">
      <t>ダン</t>
    </rPh>
    <rPh sb="1" eb="2">
      <t>ヒト</t>
    </rPh>
    <phoneticPr fontId="2"/>
  </si>
  <si>
    <t>関根</t>
    <rPh sb="0" eb="2">
      <t>セキネ</t>
    </rPh>
    <phoneticPr fontId="2"/>
  </si>
  <si>
    <t>慶祐</t>
    <rPh sb="0" eb="2">
      <t>ケイヒロ</t>
    </rPh>
    <phoneticPr fontId="2"/>
  </si>
  <si>
    <t>髙師</t>
    <rPh sb="0" eb="1">
      <t>コウ</t>
    </rPh>
    <rPh sb="1" eb="2">
      <t>シ</t>
    </rPh>
    <phoneticPr fontId="2"/>
  </si>
  <si>
    <t>桜太</t>
    <rPh sb="0" eb="1">
      <t>サクラ</t>
    </rPh>
    <rPh sb="1" eb="2">
      <t>タ</t>
    </rPh>
    <phoneticPr fontId="2"/>
  </si>
  <si>
    <t>伊藤　隆一</t>
    <rPh sb="0" eb="2">
      <t>イトウ</t>
    </rPh>
    <rPh sb="3" eb="5">
      <t>リュウイチ</t>
    </rPh>
    <phoneticPr fontId="2"/>
  </si>
  <si>
    <t>薫</t>
    <rPh sb="0" eb="1">
      <t>カオル</t>
    </rPh>
    <phoneticPr fontId="2"/>
  </si>
  <si>
    <t>山谷　</t>
    <rPh sb="0" eb="2">
      <t>ヤマヤ</t>
    </rPh>
    <phoneticPr fontId="2"/>
  </si>
  <si>
    <t>加藤</t>
    <rPh sb="0" eb="2">
      <t>カトウ</t>
    </rPh>
    <phoneticPr fontId="2"/>
  </si>
  <si>
    <t>泰志</t>
    <rPh sb="0" eb="1">
      <t>ヤスシ</t>
    </rPh>
    <rPh sb="1" eb="2">
      <t>ココロザシ</t>
    </rPh>
    <phoneticPr fontId="2"/>
  </si>
  <si>
    <t>かとう</t>
    <phoneticPr fontId="2"/>
  </si>
  <si>
    <t>やすし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</si>
</sst>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1" zoomScale="70" zoomScaleNormal="100" zoomScaleSheetLayoutView="70" workbookViewId="0">
      <selection activeCell="K9" sqref="K9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3.2" customHeight="1" thickBot="1" x14ac:dyDescent="0.25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2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2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5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 x14ac:dyDescent="0.2"/>
    <row r="39" spans="1:43" ht="24" customHeight="1" x14ac:dyDescent="0.25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5" customHeight="1" x14ac:dyDescent="0.2"/>
    <row r="41" spans="1:43" ht="24" customHeight="1" x14ac:dyDescent="0.25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AQ19" sqref="AQ19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5" customHeight="1" thickBot="1" x14ac:dyDescent="0.25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5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3124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2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相模原市立弥栄中学校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2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2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5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 x14ac:dyDescent="0.25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2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2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2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5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2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757</v>
      </c>
      <c r="W12" s="189"/>
      <c r="X12" s="189"/>
      <c r="Y12" s="189"/>
      <c r="Z12" s="189"/>
      <c r="AA12" s="189"/>
      <c r="AB12" s="190" t="s">
        <v>758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5">
      <c r="B13" s="167" t="s">
        <v>6</v>
      </c>
      <c r="C13" s="168"/>
      <c r="D13" s="168"/>
      <c r="E13" s="169"/>
      <c r="F13" s="170" t="s">
        <v>754</v>
      </c>
      <c r="G13" s="171"/>
      <c r="H13" s="171"/>
      <c r="I13" s="171"/>
      <c r="J13" s="171"/>
      <c r="K13" s="171"/>
      <c r="L13" s="171" t="s">
        <v>753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755</v>
      </c>
      <c r="W13" s="177"/>
      <c r="X13" s="177"/>
      <c r="Y13" s="177"/>
      <c r="Z13" s="177"/>
      <c r="AA13" s="177"/>
      <c r="AB13" s="178" t="s">
        <v>756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2">
      <c r="B14" s="154" t="s">
        <v>596</v>
      </c>
      <c r="C14" s="155"/>
      <c r="D14" s="155"/>
      <c r="E14" s="156"/>
      <c r="F14" s="87" t="s">
        <v>700</v>
      </c>
      <c r="G14" s="88"/>
      <c r="H14" s="88"/>
      <c r="I14" s="88"/>
      <c r="J14" s="88"/>
      <c r="K14" s="88"/>
      <c r="L14" s="88" t="s">
        <v>701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5">
      <c r="B15" s="148" t="s">
        <v>597</v>
      </c>
      <c r="C15" s="149"/>
      <c r="D15" s="149"/>
      <c r="E15" s="150"/>
      <c r="F15" s="80" t="s">
        <v>702</v>
      </c>
      <c r="G15" s="81"/>
      <c r="H15" s="81"/>
      <c r="I15" s="81"/>
      <c r="J15" s="81"/>
      <c r="K15" s="81"/>
      <c r="L15" s="81" t="s">
        <v>703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2"/>
    <row r="17" spans="2:41" ht="18" customHeight="1" thickBot="1" x14ac:dyDescent="0.25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2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5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2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718</v>
      </c>
      <c r="AA20" s="122"/>
      <c r="AB20" s="122"/>
      <c r="AC20" s="122"/>
      <c r="AD20" s="122"/>
      <c r="AE20" s="122" t="s">
        <v>719</v>
      </c>
      <c r="AF20" s="122"/>
      <c r="AG20" s="122"/>
      <c r="AH20" s="122"/>
      <c r="AI20" s="123"/>
      <c r="AJ20" s="119">
        <v>3</v>
      </c>
      <c r="AK20" s="119"/>
      <c r="AL20" s="110">
        <v>161</v>
      </c>
      <c r="AM20" s="111"/>
      <c r="AN20" s="110" t="s">
        <v>599</v>
      </c>
      <c r="AO20" s="112"/>
    </row>
    <row r="21" spans="2:41" ht="30" customHeight="1" x14ac:dyDescent="0.2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740</v>
      </c>
      <c r="AA21" s="115"/>
      <c r="AB21" s="115"/>
      <c r="AC21" s="115"/>
      <c r="AD21" s="115"/>
      <c r="AE21" s="115" t="s">
        <v>741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2">
      <c r="B22" s="90">
        <v>2</v>
      </c>
      <c r="C22" s="91"/>
      <c r="D22" s="78">
        <v>2</v>
      </c>
      <c r="E22" s="78"/>
      <c r="F22" s="87" t="s">
        <v>708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175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720</v>
      </c>
      <c r="AA22" s="88"/>
      <c r="AB22" s="88"/>
      <c r="AC22" s="88"/>
      <c r="AD22" s="88"/>
      <c r="AE22" s="88" t="s">
        <v>721</v>
      </c>
      <c r="AF22" s="88"/>
      <c r="AG22" s="88"/>
      <c r="AH22" s="88"/>
      <c r="AI22" s="89"/>
      <c r="AJ22" s="78">
        <v>2</v>
      </c>
      <c r="AK22" s="78"/>
      <c r="AL22" s="94">
        <v>174</v>
      </c>
      <c r="AM22" s="95"/>
      <c r="AN22" s="74" t="s">
        <v>544</v>
      </c>
      <c r="AO22" s="75"/>
    </row>
    <row r="23" spans="2:41" ht="30" customHeight="1" x14ac:dyDescent="0.2">
      <c r="B23" s="108"/>
      <c r="C23" s="109"/>
      <c r="D23" s="102"/>
      <c r="E23" s="102"/>
      <c r="F23" s="105" t="s">
        <v>730</v>
      </c>
      <c r="G23" s="106"/>
      <c r="H23" s="106"/>
      <c r="I23" s="106"/>
      <c r="J23" s="106"/>
      <c r="K23" s="106" t="s">
        <v>731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742</v>
      </c>
      <c r="AA23" s="106"/>
      <c r="AB23" s="106"/>
      <c r="AC23" s="106"/>
      <c r="AD23" s="106"/>
      <c r="AE23" s="106" t="s">
        <v>743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2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711</v>
      </c>
      <c r="L24" s="88"/>
      <c r="M24" s="88"/>
      <c r="N24" s="88"/>
      <c r="O24" s="89"/>
      <c r="P24" s="78">
        <v>3</v>
      </c>
      <c r="Q24" s="78"/>
      <c r="R24" s="94">
        <v>174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722</v>
      </c>
      <c r="AA24" s="88"/>
      <c r="AB24" s="88"/>
      <c r="AC24" s="88"/>
      <c r="AD24" s="88"/>
      <c r="AE24" s="88" t="s">
        <v>723</v>
      </c>
      <c r="AF24" s="88"/>
      <c r="AG24" s="88"/>
      <c r="AH24" s="88"/>
      <c r="AI24" s="89"/>
      <c r="AJ24" s="78">
        <v>2</v>
      </c>
      <c r="AK24" s="78"/>
      <c r="AL24" s="94">
        <v>170</v>
      </c>
      <c r="AM24" s="95"/>
      <c r="AN24" s="74" t="s">
        <v>544</v>
      </c>
      <c r="AO24" s="75"/>
    </row>
    <row r="25" spans="2:41" ht="30" customHeight="1" x14ac:dyDescent="0.2">
      <c r="B25" s="100"/>
      <c r="C25" s="101"/>
      <c r="D25" s="102"/>
      <c r="E25" s="102"/>
      <c r="F25" s="105" t="s">
        <v>732</v>
      </c>
      <c r="G25" s="106"/>
      <c r="H25" s="106"/>
      <c r="I25" s="106"/>
      <c r="J25" s="106"/>
      <c r="K25" s="106" t="s">
        <v>733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2">
      <c r="B26" s="90">
        <v>4</v>
      </c>
      <c r="C26" s="91"/>
      <c r="D26" s="78">
        <v>4</v>
      </c>
      <c r="E26" s="78"/>
      <c r="F26" s="87" t="s">
        <v>712</v>
      </c>
      <c r="G26" s="88"/>
      <c r="H26" s="88"/>
      <c r="I26" s="88"/>
      <c r="J26" s="88"/>
      <c r="K26" s="88" t="s">
        <v>713</v>
      </c>
      <c r="L26" s="88"/>
      <c r="M26" s="88"/>
      <c r="N26" s="88"/>
      <c r="O26" s="89"/>
      <c r="P26" s="78">
        <v>3</v>
      </c>
      <c r="Q26" s="78"/>
      <c r="R26" s="94">
        <v>174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724</v>
      </c>
      <c r="AA26" s="88"/>
      <c r="AB26" s="88"/>
      <c r="AC26" s="88"/>
      <c r="AD26" s="88"/>
      <c r="AE26" s="88" t="s">
        <v>725</v>
      </c>
      <c r="AF26" s="88"/>
      <c r="AG26" s="88"/>
      <c r="AH26" s="88"/>
      <c r="AI26" s="89"/>
      <c r="AJ26" s="78">
        <v>2</v>
      </c>
      <c r="AK26" s="78"/>
      <c r="AL26" s="94">
        <v>167</v>
      </c>
      <c r="AM26" s="95"/>
      <c r="AN26" s="74" t="s">
        <v>544</v>
      </c>
      <c r="AO26" s="75"/>
    </row>
    <row r="27" spans="2:41" ht="30" customHeight="1" x14ac:dyDescent="0.2">
      <c r="B27" s="108"/>
      <c r="C27" s="109"/>
      <c r="D27" s="102"/>
      <c r="E27" s="102"/>
      <c r="F27" s="105" t="s">
        <v>734</v>
      </c>
      <c r="G27" s="106"/>
      <c r="H27" s="106"/>
      <c r="I27" s="106"/>
      <c r="J27" s="106"/>
      <c r="K27" s="106" t="s">
        <v>735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2">
      <c r="B28" s="100">
        <v>5</v>
      </c>
      <c r="C28" s="101"/>
      <c r="D28" s="78">
        <v>5</v>
      </c>
      <c r="E28" s="78"/>
      <c r="F28" s="87" t="s">
        <v>714</v>
      </c>
      <c r="G28" s="88"/>
      <c r="H28" s="88"/>
      <c r="I28" s="88"/>
      <c r="J28" s="88"/>
      <c r="K28" s="88" t="s">
        <v>715</v>
      </c>
      <c r="L28" s="88"/>
      <c r="M28" s="88"/>
      <c r="N28" s="88"/>
      <c r="O28" s="89"/>
      <c r="P28" s="78">
        <v>3</v>
      </c>
      <c r="Q28" s="78"/>
      <c r="R28" s="94">
        <v>174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726</v>
      </c>
      <c r="AA28" s="88"/>
      <c r="AB28" s="88"/>
      <c r="AC28" s="88"/>
      <c r="AD28" s="88"/>
      <c r="AE28" s="88" t="s">
        <v>727</v>
      </c>
      <c r="AF28" s="88"/>
      <c r="AG28" s="88"/>
      <c r="AH28" s="88"/>
      <c r="AI28" s="89"/>
      <c r="AJ28" s="78">
        <v>2</v>
      </c>
      <c r="AK28" s="78"/>
      <c r="AL28" s="94">
        <v>166</v>
      </c>
      <c r="AM28" s="95"/>
      <c r="AN28" s="74" t="s">
        <v>544</v>
      </c>
      <c r="AO28" s="75"/>
    </row>
    <row r="29" spans="2:41" ht="30" customHeight="1" x14ac:dyDescent="0.2">
      <c r="B29" s="100"/>
      <c r="C29" s="101"/>
      <c r="D29" s="102"/>
      <c r="E29" s="102"/>
      <c r="F29" s="105" t="s">
        <v>736</v>
      </c>
      <c r="G29" s="106"/>
      <c r="H29" s="106"/>
      <c r="I29" s="106"/>
      <c r="J29" s="106"/>
      <c r="K29" s="106" t="s">
        <v>737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748</v>
      </c>
      <c r="AA29" s="106"/>
      <c r="AB29" s="106"/>
      <c r="AC29" s="106"/>
      <c r="AD29" s="106"/>
      <c r="AE29" s="106" t="s">
        <v>749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2">
      <c r="B30" s="90">
        <v>6</v>
      </c>
      <c r="C30" s="91"/>
      <c r="D30" s="78">
        <v>6</v>
      </c>
      <c r="E30" s="78"/>
      <c r="F30" s="87" t="s">
        <v>716</v>
      </c>
      <c r="G30" s="88"/>
      <c r="H30" s="88"/>
      <c r="I30" s="88"/>
      <c r="J30" s="88"/>
      <c r="K30" s="88" t="s">
        <v>717</v>
      </c>
      <c r="L30" s="88"/>
      <c r="M30" s="88"/>
      <c r="N30" s="88"/>
      <c r="O30" s="89"/>
      <c r="P30" s="78">
        <v>3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728</v>
      </c>
      <c r="AA30" s="88"/>
      <c r="AB30" s="88"/>
      <c r="AC30" s="88"/>
      <c r="AD30" s="88"/>
      <c r="AE30" s="88" t="s">
        <v>729</v>
      </c>
      <c r="AF30" s="88"/>
      <c r="AG30" s="88"/>
      <c r="AH30" s="88"/>
      <c r="AI30" s="89"/>
      <c r="AJ30" s="78">
        <v>2</v>
      </c>
      <c r="AK30" s="78"/>
      <c r="AL30" s="94">
        <v>161</v>
      </c>
      <c r="AM30" s="95"/>
      <c r="AN30" s="74" t="s">
        <v>544</v>
      </c>
      <c r="AO30" s="75"/>
    </row>
    <row r="31" spans="2:41" ht="30" customHeight="1" thickBot="1" x14ac:dyDescent="0.25">
      <c r="B31" s="92"/>
      <c r="C31" s="93"/>
      <c r="D31" s="79"/>
      <c r="E31" s="79"/>
      <c r="F31" s="80" t="s">
        <v>738</v>
      </c>
      <c r="G31" s="81"/>
      <c r="H31" s="81"/>
      <c r="I31" s="81"/>
      <c r="J31" s="81"/>
      <c r="K31" s="81" t="s">
        <v>739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750</v>
      </c>
      <c r="AA31" s="81"/>
      <c r="AB31" s="81"/>
      <c r="AC31" s="81"/>
      <c r="AD31" s="81"/>
      <c r="AE31" s="81" t="s">
        <v>751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2"/>
    <row r="33" spans="1:43" ht="18" customHeight="1" thickBot="1" x14ac:dyDescent="0.25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5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2"/>
    <row r="36" spans="1:43" ht="18" customHeight="1" x14ac:dyDescent="0.2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2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 x14ac:dyDescent="0.2"/>
    <row r="39" spans="1:43" ht="24" customHeight="1" x14ac:dyDescent="0.25">
      <c r="A39" s="62" t="s">
        <v>681</v>
      </c>
      <c r="B39" s="248" t="str">
        <f>IF(S2="","",VLOOKUP(S2,チーム番号!A3:E502,5,FALSE))</f>
        <v>相模原市立弥栄中学校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5" customHeight="1" x14ac:dyDescent="0.2"/>
    <row r="41" spans="1:43" ht="24" customHeight="1" x14ac:dyDescent="0.25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2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" width="8.88671875" style="3" customWidth="1"/>
    <col min="2" max="16384" width="2.21875" style="3"/>
  </cols>
  <sheetData>
    <row r="1" spans="1:40" ht="52.5" customHeight="1" thickBot="1" x14ac:dyDescent="0.25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5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3124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2">
      <c r="A3" s="347" t="s">
        <v>2</v>
      </c>
      <c r="B3" s="348"/>
      <c r="C3" s="348"/>
      <c r="D3" s="349"/>
      <c r="E3" s="307" t="str">
        <f>CONCATENATE(入力!F3,"　　",入力!F8)</f>
        <v>相模原市立弥栄中学校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2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2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2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2">
      <c r="A7" s="154" t="s">
        <v>0</v>
      </c>
      <c r="B7" s="155"/>
      <c r="C7" s="155"/>
      <c r="D7" s="156"/>
      <c r="E7" s="327" t="str">
        <f>IF(入力!F12="","",入力!F12)</f>
        <v>やまや</v>
      </c>
      <c r="F7" s="328"/>
      <c r="G7" s="328"/>
      <c r="H7" s="328"/>
      <c r="I7" s="328"/>
      <c r="J7" s="328"/>
      <c r="K7" s="328" t="str">
        <f>IF(入力!L12="","",入力!L12)</f>
        <v>かおる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かとう</v>
      </c>
      <c r="V7" s="155"/>
      <c r="W7" s="155"/>
      <c r="X7" s="155"/>
      <c r="Y7" s="155"/>
      <c r="Z7" s="330"/>
      <c r="AA7" s="310" t="str">
        <f>IF(入力!AB12="","",入力!AB12)</f>
        <v>やすし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167" t="s">
        <v>6</v>
      </c>
      <c r="B8" s="168"/>
      <c r="C8" s="168"/>
      <c r="D8" s="169"/>
      <c r="E8" s="350" t="str">
        <f>IF(入力!F13="","",入力!F13)</f>
        <v>山谷　</v>
      </c>
      <c r="F8" s="351"/>
      <c r="G8" s="351"/>
      <c r="H8" s="351"/>
      <c r="I8" s="351"/>
      <c r="J8" s="351"/>
      <c r="K8" s="351" t="str">
        <f>IF(入力!L13="","",入力!L13)</f>
        <v>薫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加藤</v>
      </c>
      <c r="V8" s="319"/>
      <c r="W8" s="319"/>
      <c r="X8" s="319"/>
      <c r="Y8" s="319"/>
      <c r="Z8" s="320"/>
      <c r="AA8" s="321" t="str">
        <f>IF(入力!AB13="","",入力!AB13)</f>
        <v>泰志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2">
      <c r="A9" s="154" t="s">
        <v>0</v>
      </c>
      <c r="B9" s="155"/>
      <c r="C9" s="155"/>
      <c r="D9" s="156"/>
      <c r="E9" s="157" t="str">
        <f>IF(入力!F14="","",入力!F14)</f>
        <v>さとう</v>
      </c>
      <c r="F9" s="155"/>
      <c r="G9" s="155"/>
      <c r="H9" s="155"/>
      <c r="I9" s="155"/>
      <c r="J9" s="330"/>
      <c r="K9" s="310" t="str">
        <f>IF(入力!L14="","",入力!L14)</f>
        <v>ようた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かけふだ</v>
      </c>
      <c r="V9" s="155"/>
      <c r="W9" s="155"/>
      <c r="X9" s="155"/>
      <c r="Y9" s="155"/>
      <c r="Z9" s="330"/>
      <c r="AA9" s="310" t="str">
        <f>IF(入力!AB14="","",入力!AB14)</f>
        <v>けいご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5">
      <c r="A10" s="148" t="s">
        <v>8</v>
      </c>
      <c r="B10" s="149"/>
      <c r="C10" s="149"/>
      <c r="D10" s="150"/>
      <c r="E10" s="335" t="str">
        <f>IF(入力!F15="","",入力!F15)</f>
        <v>佐藤　</v>
      </c>
      <c r="F10" s="336"/>
      <c r="G10" s="336"/>
      <c r="H10" s="336"/>
      <c r="I10" s="336"/>
      <c r="J10" s="337"/>
      <c r="K10" s="338" t="str">
        <f>IF(入力!L15="","",入力!L15)</f>
        <v>葉汰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掛札</v>
      </c>
      <c r="V10" s="336"/>
      <c r="W10" s="336"/>
      <c r="X10" s="336"/>
      <c r="Y10" s="336"/>
      <c r="Z10" s="337"/>
      <c r="AA10" s="338" t="str">
        <f>IF(入力!AB15="","",入力!AB15)</f>
        <v>圭吾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2"/>
    <row r="12" spans="1:40" ht="22.5" customHeight="1" thickBot="1" x14ac:dyDescent="0.25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2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5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2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かけふだ</v>
      </c>
      <c r="F15" s="286"/>
      <c r="G15" s="286"/>
      <c r="H15" s="286"/>
      <c r="I15" s="286"/>
      <c r="J15" s="286" t="str">
        <f>IF(入力!K20="","",入力!K20)</f>
        <v>けいご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あおき</v>
      </c>
      <c r="Z15" s="286"/>
      <c r="AA15" s="286"/>
      <c r="AB15" s="286"/>
      <c r="AC15" s="286"/>
      <c r="AD15" s="286" t="str">
        <f>IF(入力!AE20="","",入力!AE20)</f>
        <v>たくま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161</v>
      </c>
      <c r="AL15" s="292"/>
      <c r="AM15" s="291" t="str">
        <f>IF(入力!AN20="","",入力!AN20)</f>
        <v>○</v>
      </c>
      <c r="AN15" s="293"/>
    </row>
    <row r="16" spans="1:40" ht="37.5" customHeight="1" x14ac:dyDescent="0.2">
      <c r="A16" s="100"/>
      <c r="B16" s="101"/>
      <c r="C16" s="290"/>
      <c r="D16" s="290"/>
      <c r="E16" s="304" t="str">
        <f>IF(入力!F21="","",入力!F21)</f>
        <v>掛札</v>
      </c>
      <c r="F16" s="302"/>
      <c r="G16" s="302"/>
      <c r="H16" s="302"/>
      <c r="I16" s="302"/>
      <c r="J16" s="302" t="str">
        <f>IF(入力!K21="","",入力!K21)</f>
        <v>圭吾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青木</v>
      </c>
      <c r="Z16" s="302"/>
      <c r="AA16" s="302"/>
      <c r="AB16" s="302"/>
      <c r="AC16" s="302"/>
      <c r="AD16" s="302" t="str">
        <f>IF(入力!AE21="","",入力!AE21)</f>
        <v>駿磨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2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おのでら</v>
      </c>
      <c r="F17" s="281"/>
      <c r="G17" s="281"/>
      <c r="H17" s="281"/>
      <c r="I17" s="281"/>
      <c r="J17" s="281" t="str">
        <f>IF(入力!K22="","",入力!K22)</f>
        <v>しんや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かわわだ</v>
      </c>
      <c r="Z17" s="281"/>
      <c r="AA17" s="281"/>
      <c r="AB17" s="281"/>
      <c r="AC17" s="281"/>
      <c r="AD17" s="281" t="str">
        <f>IF(入力!AE22="","",入力!AE22)</f>
        <v>こうさく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174</v>
      </c>
      <c r="AL17" s="195"/>
      <c r="AM17" s="276" t="str">
        <f>IF(入力!AN22="","",入力!AN22)</f>
        <v>○</v>
      </c>
      <c r="AN17" s="277"/>
    </row>
    <row r="18" spans="1:40" ht="37.5" customHeight="1" x14ac:dyDescent="0.2">
      <c r="A18" s="108"/>
      <c r="B18" s="109"/>
      <c r="C18" s="284"/>
      <c r="D18" s="284"/>
      <c r="E18" s="273" t="str">
        <f>IF(入力!F23="","",入力!F23)</f>
        <v>小野寺</v>
      </c>
      <c r="F18" s="274"/>
      <c r="G18" s="274"/>
      <c r="H18" s="274"/>
      <c r="I18" s="274"/>
      <c r="J18" s="274" t="str">
        <f>IF(入力!K23="","",入力!K23)</f>
        <v>真也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川和田</v>
      </c>
      <c r="Z18" s="274"/>
      <c r="AA18" s="274"/>
      <c r="AB18" s="274"/>
      <c r="AC18" s="274"/>
      <c r="AD18" s="274" t="str">
        <f>IF(入力!AE23="","",入力!AE23)</f>
        <v>耕作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2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いとう</v>
      </c>
      <c r="F19" s="281"/>
      <c r="G19" s="281"/>
      <c r="H19" s="281"/>
      <c r="I19" s="281"/>
      <c r="J19" s="281" t="str">
        <f>IF(入力!K24="","",入力!K24)</f>
        <v>りつき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おばた</v>
      </c>
      <c r="Z19" s="281"/>
      <c r="AA19" s="281"/>
      <c r="AB19" s="281"/>
      <c r="AC19" s="281"/>
      <c r="AD19" s="281" t="str">
        <f>IF(入力!AE24="","",入力!AE24)</f>
        <v>ひろき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 x14ac:dyDescent="0.2">
      <c r="A20" s="100"/>
      <c r="B20" s="101"/>
      <c r="C20" s="284"/>
      <c r="D20" s="284"/>
      <c r="E20" s="273" t="str">
        <f>IF(入力!F25="","",入力!F25)</f>
        <v>伊藤</v>
      </c>
      <c r="F20" s="274"/>
      <c r="G20" s="274"/>
      <c r="H20" s="274"/>
      <c r="I20" s="274"/>
      <c r="J20" s="274" t="str">
        <f>IF(入力!K25="","",入力!K25)</f>
        <v>津希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小幡</v>
      </c>
      <c r="Z20" s="274"/>
      <c r="AA20" s="274"/>
      <c r="AB20" s="274"/>
      <c r="AC20" s="274"/>
      <c r="AD20" s="274" t="str">
        <f>IF(入力!AE25="","",入力!AE25)</f>
        <v>洋己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2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たけだ</v>
      </c>
      <c r="F21" s="281"/>
      <c r="G21" s="281"/>
      <c r="H21" s="281"/>
      <c r="I21" s="281"/>
      <c r="J21" s="281" t="str">
        <f>IF(入力!K26="","",入力!K26)</f>
        <v>ちひろ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おおおか</v>
      </c>
      <c r="Z21" s="281"/>
      <c r="AA21" s="281"/>
      <c r="AB21" s="281"/>
      <c r="AC21" s="281"/>
      <c r="AD21" s="281" t="str">
        <f>IF(入力!AE26="","",入力!AE26)</f>
        <v>はると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167</v>
      </c>
      <c r="AL21" s="195"/>
      <c r="AM21" s="276" t="str">
        <f>IF(入力!AN26="","",入力!AN26)</f>
        <v>○</v>
      </c>
      <c r="AN21" s="277"/>
    </row>
    <row r="22" spans="1:40" ht="37.5" customHeight="1" x14ac:dyDescent="0.2">
      <c r="A22" s="108"/>
      <c r="B22" s="109"/>
      <c r="C22" s="284"/>
      <c r="D22" s="284"/>
      <c r="E22" s="273" t="str">
        <f>IF(入力!F27="","",入力!F27)</f>
        <v>武田</v>
      </c>
      <c r="F22" s="274"/>
      <c r="G22" s="274"/>
      <c r="H22" s="274"/>
      <c r="I22" s="274"/>
      <c r="J22" s="274" t="str">
        <f>IF(入力!K27="","",入力!K27)</f>
        <v>知広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大岡</v>
      </c>
      <c r="Z22" s="274"/>
      <c r="AA22" s="274"/>
      <c r="AB22" s="274"/>
      <c r="AC22" s="274"/>
      <c r="AD22" s="274" t="str">
        <f>IF(入力!AE27="","",入力!AE27)</f>
        <v>暖人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2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たぎ</v>
      </c>
      <c r="F23" s="281"/>
      <c r="G23" s="281"/>
      <c r="H23" s="281"/>
      <c r="I23" s="281"/>
      <c r="J23" s="281" t="str">
        <f>IF(入力!K28="","",入力!K28)</f>
        <v>そうた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せきね</v>
      </c>
      <c r="Z23" s="281"/>
      <c r="AA23" s="281"/>
      <c r="AB23" s="281"/>
      <c r="AC23" s="281"/>
      <c r="AD23" s="281" t="str">
        <f>IF(入力!AE28="","",入力!AE28)</f>
        <v>けいすけ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166</v>
      </c>
      <c r="AL23" s="195"/>
      <c r="AM23" s="276" t="str">
        <f>IF(入力!AN28="","",入力!AN28)</f>
        <v>○</v>
      </c>
      <c r="AN23" s="277"/>
    </row>
    <row r="24" spans="1:40" ht="37.5" customHeight="1" x14ac:dyDescent="0.2">
      <c r="A24" s="100"/>
      <c r="B24" s="101"/>
      <c r="C24" s="284"/>
      <c r="D24" s="284"/>
      <c r="E24" s="273" t="str">
        <f>IF(入力!F29="","",入力!F29)</f>
        <v>田儀</v>
      </c>
      <c r="F24" s="274"/>
      <c r="G24" s="274"/>
      <c r="H24" s="274"/>
      <c r="I24" s="274"/>
      <c r="J24" s="274" t="str">
        <f>IF(入力!K29="","",入力!K29)</f>
        <v>颯太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関根</v>
      </c>
      <c r="Z24" s="274"/>
      <c r="AA24" s="274"/>
      <c r="AB24" s="274"/>
      <c r="AC24" s="274"/>
      <c r="AD24" s="274" t="str">
        <f>IF(入力!AE29="","",入力!AE29)</f>
        <v>慶祐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2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あべ</v>
      </c>
      <c r="F25" s="281"/>
      <c r="G25" s="281"/>
      <c r="H25" s="281"/>
      <c r="I25" s="281"/>
      <c r="J25" s="281" t="str">
        <f>IF(入力!K30="","",入力!K30)</f>
        <v>こたろう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たかし</v>
      </c>
      <c r="Z25" s="281"/>
      <c r="AA25" s="281"/>
      <c r="AB25" s="281"/>
      <c r="AC25" s="281"/>
      <c r="AD25" s="281" t="str">
        <f>IF(入力!AE30="","",入力!AE30)</f>
        <v>おうた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161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5">
      <c r="A26" s="92"/>
      <c r="B26" s="93"/>
      <c r="C26" s="297"/>
      <c r="D26" s="297"/>
      <c r="E26" s="314" t="str">
        <f>IF(入力!F31="","",入力!F31)</f>
        <v>阿部</v>
      </c>
      <c r="F26" s="315"/>
      <c r="G26" s="315"/>
      <c r="H26" s="315"/>
      <c r="I26" s="315"/>
      <c r="J26" s="315" t="str">
        <f>IF(入力!K31="","",入力!K31)</f>
        <v>虎太郎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髙師</v>
      </c>
      <c r="Z26" s="315"/>
      <c r="AA26" s="315"/>
      <c r="AB26" s="315"/>
      <c r="AC26" s="315"/>
      <c r="AD26" s="315" t="str">
        <f>IF(入力!AE31="","",入力!AE31)</f>
        <v>桜太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3" workbookViewId="0">
      <selection activeCell="C59" sqref="C59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5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3124</v>
      </c>
      <c r="B7" s="46" t="str">
        <f>入力!$F$3</f>
        <v>相模原市立弥栄中学校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0229</v>
      </c>
      <c r="H7" s="46"/>
      <c r="I7" s="46" t="str">
        <f>IF(入力!$L$5="","",入力!$L$5)</f>
        <v>相模原市中央区3-1-7</v>
      </c>
      <c r="J7" s="46"/>
      <c r="K7" s="57" t="str">
        <f>IF(入力!$AB$4="","",入力!$AB$4)</f>
        <v>024</v>
      </c>
      <c r="L7" s="57" t="str">
        <f>IF(入力!$AG$4="","",入力!$AG$4)</f>
        <v>758</v>
      </c>
      <c r="M7" s="57" t="str">
        <f>IF(入力!$AL$4="","",入力!$AL$4)</f>
        <v>0252</v>
      </c>
      <c r="N7" s="57" t="str">
        <f>IF(入力!$AB$6="","",入力!$AB$6)</f>
        <v>042</v>
      </c>
      <c r="O7" s="57" t="str">
        <f>IF(入力!$AG$6="","",入力!$AG$6)</f>
        <v>758</v>
      </c>
      <c r="P7" s="57" t="str">
        <f>IF(入力!$AL$6="","",入力!$AL$6)</f>
        <v>0693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山谷　</v>
      </c>
      <c r="D16" s="46" t="str">
        <f>IF(入力!$L$13="","",入力!$L$13)</f>
        <v>薫</v>
      </c>
      <c r="E16" s="46" t="str">
        <f>IF(入力!$F$12="","",入力!$F$12)</f>
        <v>やまや</v>
      </c>
      <c r="F16" s="46" t="str">
        <f>IF(入力!$L$12="","",入力!$L$12)</f>
        <v>かおる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泰志</v>
      </c>
      <c r="E17" s="46" t="str">
        <f>IF(入力!$V$12="","",入力!$V$12)</f>
        <v>かとう</v>
      </c>
      <c r="F17" s="46" t="str">
        <f>IF(入力!$AB$12="","",入力!$AB$12)</f>
        <v>やすし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>佐藤　</v>
      </c>
      <c r="D20" s="46" t="str">
        <f>IF(入力!$L$15="","",入力!$L$15)</f>
        <v>葉汰</v>
      </c>
      <c r="E20" s="46" t="str">
        <f>IF(入力!$F$14="","",入力!$F$14)</f>
        <v>さとう</v>
      </c>
      <c r="F20" s="46" t="str">
        <f>IF(入力!$L$14="","",入力!$L$14)</f>
        <v>ようた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掛札</v>
      </c>
      <c r="D24" s="46" t="str">
        <f>IF(入力!$AB$15="","",入力!$AB$15)</f>
        <v>圭吾</v>
      </c>
      <c r="E24" s="46" t="str">
        <f>IF(入力!$V$14="","",入力!$V$14)</f>
        <v>かけふだ</v>
      </c>
      <c r="F24" s="46" t="str">
        <f>IF(入力!$AB$14="","",入力!$AB$14)</f>
        <v>けいご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掛札</v>
      </c>
      <c r="D53" s="46" t="str">
        <f>IF(入力!K21="","",入力!K21)</f>
        <v>圭吾</v>
      </c>
      <c r="E53" s="46" t="str">
        <f>IF(入力!F20="","",入力!F20)</f>
        <v>かけふだ</v>
      </c>
      <c r="F53" s="46" t="str">
        <f>IF(入力!K20="","",入力!K20)</f>
        <v>けいご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小野寺</v>
      </c>
      <c r="D54" s="46" t="str">
        <f>IF(入力!K23="","",入力!K23)</f>
        <v>真也</v>
      </c>
      <c r="E54" s="46" t="str">
        <f>IF(入力!F22="","",入力!F22)</f>
        <v>おのでら</v>
      </c>
      <c r="F54" s="46" t="str">
        <f>IF(入力!K22="","",入力!K22)</f>
        <v>しんや</v>
      </c>
      <c r="G54" s="46"/>
      <c r="H54" s="46"/>
      <c r="I54" s="46">
        <f>IF(入力!P22="","",入力!P22)</f>
        <v>3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津希</v>
      </c>
      <c r="E55" s="46" t="str">
        <f>IF(入力!F24="","",入力!F24)</f>
        <v>いとう</v>
      </c>
      <c r="F55" s="46" t="str">
        <f>IF(入力!K24="","",入力!K24)</f>
        <v>りつき</v>
      </c>
      <c r="G55" s="46"/>
      <c r="H55" s="46"/>
      <c r="I55" s="46">
        <f>IF(入力!P24="","",入力!P24)</f>
        <v>3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武田</v>
      </c>
      <c r="D56" s="46" t="str">
        <f>IF(入力!K27="","",入力!K27)</f>
        <v>知広</v>
      </c>
      <c r="E56" s="46" t="str">
        <f>IF(入力!F26="","",入力!F26)</f>
        <v>たけだ</v>
      </c>
      <c r="F56" s="46" t="str">
        <f>IF(入力!K26="","",入力!K26)</f>
        <v>ちひろ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田儀</v>
      </c>
      <c r="D57" s="46" t="str">
        <f>IF(入力!K29="","",入力!K29)</f>
        <v>颯太</v>
      </c>
      <c r="E57" s="46" t="str">
        <f>IF(入力!F28="","",入力!F28)</f>
        <v>たぎ</v>
      </c>
      <c r="F57" s="46" t="str">
        <f>IF(入力!K28="","",入力!K28)</f>
        <v>そうた</v>
      </c>
      <c r="G57" s="46"/>
      <c r="H57" s="46"/>
      <c r="I57" s="46">
        <f>IF(入力!P28="","",入力!P28)</f>
        <v>3</v>
      </c>
      <c r="J57" s="46">
        <f>IF(入力!R28="","",入力!R28)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阿部</v>
      </c>
      <c r="D58" s="46" t="str">
        <f>IF(入力!K31="","",入力!K31)</f>
        <v>虎太郎</v>
      </c>
      <c r="E58" s="46" t="str">
        <f>IF(入力!F30="","",入力!F30)</f>
        <v>あべ</v>
      </c>
      <c r="F58" s="46" t="str">
        <f>IF(入力!K30="","",入力!K30)</f>
        <v>こたろう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青木</v>
      </c>
      <c r="D59" s="46" t="str">
        <f>IF(入力!AE21="","",入力!AE21)</f>
        <v>駿磨</v>
      </c>
      <c r="E59" s="46" t="str">
        <f>IF(入力!Z20="","",入力!Z20)</f>
        <v>あおき</v>
      </c>
      <c r="F59" s="46" t="str">
        <f>IF(入力!AE20="","",入力!AE20)</f>
        <v>たくま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川和田</v>
      </c>
      <c r="D60" s="46" t="str">
        <f>IF(入力!AE23="","",入力!AE23)</f>
        <v>耕作</v>
      </c>
      <c r="E60" s="46" t="str">
        <f>IF(入力!Z22="","",入力!Z22)</f>
        <v>かわわだ</v>
      </c>
      <c r="F60" s="46" t="str">
        <f>IF(入力!AE22="","",入力!AE22)</f>
        <v>こうさく</v>
      </c>
      <c r="G60" s="46"/>
      <c r="H60" s="46"/>
      <c r="I60" s="46">
        <f>IF(入力!AJ22="","",入力!AJ22)</f>
        <v>2</v>
      </c>
      <c r="J60" s="46">
        <f>IF(入力!AL22="","",入力!AL22)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小幡</v>
      </c>
      <c r="D61" s="46" t="str">
        <f>IF(入力!AE25="","",入力!AE25)</f>
        <v>洋己</v>
      </c>
      <c r="E61" s="46" t="str">
        <f>IF(入力!Z24="","",入力!Z24)</f>
        <v>おばた</v>
      </c>
      <c r="F61" s="46" t="str">
        <f>IF(入力!AE24="","",入力!AE24)</f>
        <v>ひろき</v>
      </c>
      <c r="G61" s="46"/>
      <c r="H61" s="46"/>
      <c r="I61" s="46">
        <f>IF(入力!AJ24="","",入力!AJ24)</f>
        <v>2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大岡</v>
      </c>
      <c r="D62" s="46" t="str">
        <f>IF(入力!AE27="","",入力!AE27)</f>
        <v>暖人</v>
      </c>
      <c r="E62" s="46" t="str">
        <f>IF(入力!Z26="","",入力!Z26)</f>
        <v>おおおか</v>
      </c>
      <c r="F62" s="46" t="str">
        <f>IF(入力!AE26="","",入力!AE26)</f>
        <v>はると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関根</v>
      </c>
      <c r="D63" s="46" t="str">
        <f>IF(入力!AE29="","",入力!AE29)</f>
        <v>慶祐</v>
      </c>
      <c r="E63" s="46" t="str">
        <f>IF(入力!Z28="","",入力!Z28)</f>
        <v>せきね</v>
      </c>
      <c r="F63" s="46" t="str">
        <f>IF(入力!AE28="","",入力!AE28)</f>
        <v>けいすけ</v>
      </c>
      <c r="G63" s="46"/>
      <c r="H63" s="46"/>
      <c r="I63" s="46">
        <f>IF(入力!AJ28="","",入力!AJ28)</f>
        <v>2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髙師</v>
      </c>
      <c r="D64" s="46" t="str">
        <f>IF(入力!AE31="","",入力!AE31)</f>
        <v>桜太</v>
      </c>
      <c r="E64" s="46" t="str">
        <f>IF(入力!Z30="","",入力!Z30)</f>
        <v>たかし</v>
      </c>
      <c r="F64" s="46" t="str">
        <f>IF(入力!AE30="","",入力!AE30)</f>
        <v>おうた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後藤章人</cp:lastModifiedBy>
  <cp:lastPrinted>2017-05-08T05:47:30Z</cp:lastPrinted>
  <dcterms:created xsi:type="dcterms:W3CDTF">2006-11-03T01:52:14Z</dcterms:created>
  <dcterms:modified xsi:type="dcterms:W3CDTF">2017-05-25T07:57:22Z</dcterms:modified>
</cp:coreProperties>
</file>