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バレー部\17年度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/>
  <c r="G156" i="6"/>
  <c r="Y7" i="6" s="1"/>
  <c r="G155" i="6"/>
  <c r="Y6" i="6" s="1"/>
  <c r="G154" i="6"/>
  <c r="Y5" i="6" s="1"/>
  <c r="G153" i="6"/>
  <c r="Y4" i="6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/>
  <c r="G64" i="6"/>
  <c r="M14" i="6" s="1"/>
  <c r="G63" i="6"/>
  <c r="M13" i="6" s="1"/>
  <c r="G62" i="6"/>
  <c r="M12" i="6" s="1"/>
  <c r="G61" i="6"/>
  <c r="M11" i="6"/>
  <c r="G60" i="6"/>
  <c r="M10" i="6" s="1"/>
  <c r="G59" i="6"/>
  <c r="M9" i="6" s="1"/>
  <c r="G58" i="6"/>
  <c r="M8" i="6" s="1"/>
  <c r="G57" i="6"/>
  <c r="M7" i="6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<sst xmlns="http://schemas.openxmlformats.org/spreadsheetml/2006/main" count="1453" uniqueCount="748">
  <si>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</si>
  <si>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</si>
  <si>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</si>
  <si>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</si>
  <si>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</si>
  <si>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</si>
  <si>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</si>
  <si>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</si>
  <si>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</si>
  <si>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</si>
  <si>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</si>
  <si>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</si>
  <si>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</si>
  <si>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</si>
  <si>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</si>
  <si>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</si>
  <si>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</si>
  <si>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</si>
  <si>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</si>
  <si>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</si>
  <si>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</si>
  <si>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</si>
  <si>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</si>
  <si>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</si>
  <si>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</si>
  <si>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</si>
  <si>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</si>
  <si>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</si>
  <si>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</si>
  <si>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</si>
  <si>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</si>
  <si>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</si>
  <si>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</si>
  <si>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</si>
  <si>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</si>
  <si>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</si>
  <si>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</si>
  <si>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</si>
  <si>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</si>
  <si>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</si>
  <si>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</si>
  <si>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</si>
  <si>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</si>
  <si>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</si>
  <si>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</si>
  <si>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</si>
  <si>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</si>
  <si>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</si>
  <si>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</si>
  <si>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</si>
  <si>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</si>
  <si>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</si>
  <si>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</si>
  <si>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</si>
  <si>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</si>
  <si>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</si>
  <si>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</si>
  <si>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</si>
  <si>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</si>
  <si>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</si>
  <si>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</si>
  <si>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</si>
  <si>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</si>
  <si>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</si>
  <si>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</si>
  <si>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</si>
  <si>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</si>
  <si>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</si>
  <si>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</si>
  <si>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</si>
  <si>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</si>
  <si>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</si>
  <si>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</si>
  <si>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</si>
  <si>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</si>
  <si>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</si>
  <si>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</si>
  <si>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</si>
  <si>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</si>
  <si>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</si>
  <si>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</si>
  <si>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</si>
  <si>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</si>
  <si>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</si>
  <si>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</si>
  <si>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</si>
  <si>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</si>
  <si>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</si>
  <si>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</si>
  <si>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</si>
  <si>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</si>
  <si>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</si>
  <si>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</si>
  <si>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</si>
  <si>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</si>
  <si>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</si>
  <si>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</si>
  <si>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</si>
  <si>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</si>
  <si>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</si>
  <si>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</si>
  <si>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</si>
  <si>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</si>
  <si>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</si>
  <si>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</si>
  <si>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</si>
  <si>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</si>
  <si>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</si>
  <si>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</si>
  <si>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</si>
  <si>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</si>
  <si>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</si>
  <si>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</si>
  <si>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</si>
  <si>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</si>
  <si>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</si>
  <si>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</si>
  <si>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</si>
  <si>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</si>
  <si>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</si>
  <si>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</si>
  <si>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</si>
  <si>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</si>
  <si>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</si>
  <si>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</si>
  <si>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</si>
  <si>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</si>
  <si>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</si>
  <si>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</si>
  <si>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</si>
  <si>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</si>
  <si>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</si>
  <si>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</si>
  <si>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</si>
  <si>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</si>
  <si>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</si>
  <si>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</si>
  <si>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</si>
  <si>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</si>
  <si>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</si>
  <si>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</si>
  <si>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</si>
  <si>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</si>
  <si>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</si>
  <si>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</si>
  <si>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</si>
  <si>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</si>
  <si>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</si>
  <si>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</si>
  <si>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</si>
  <si>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</si>
  <si>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</si>
  <si>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</si>
  <si>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</si>
  <si>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</si>
  <si>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</si>
  <si>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</si>
  <si>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</si>
  <si>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</si>
  <si>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</si>
  <si>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</si>
  <si>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</si>
  <si>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</si>
  <si>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</si>
  <si>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</si>
  <si>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</si>
  <si>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</si>
  <si>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</si>
  <si>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</si>
  <si>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</si>
  <si>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</si>
  <si>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</si>
  <si>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</si>
  <si>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</si>
  <si>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</si>
  <si>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</si>
  <si>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</si>
  <si>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</si>
  <si>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</si>
  <si>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</si>
  <si>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</si>
  <si>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</si>
  <si>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</si>
  <si>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</si>
  <si>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</si>
  <si>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</si>
  <si>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</si>
  <si>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</si>
  <si>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</si>
  <si>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</si>
  <si>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</si>
  <si>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</si>
  <si>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</si>
  <si>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</si>
  <si>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</si>
  <si>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</si>
  <si>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</si>
  <si>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</si>
  <si>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</si>
  <si>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</si>
  <si>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</si>
  <si>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</si>
  <si>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</si>
  <si>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</si>
  <si>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</si>
  <si>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</si>
  <si>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</si>
  <si>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</si>
  <si>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</si>
  <si>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</si>
  <si>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</si>
  <si>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</si>
  <si>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</si>
  <si>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</si>
  <si>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</si>
  <si>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</si>
  <si>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</si>
  <si>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</si>
  <si>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</si>
  <si>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</si>
  <si>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</si>
  <si>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</si>
  <si>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</si>
  <si>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</si>
  <si>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</si>
  <si>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</si>
  <si>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</si>
  <si>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</si>
  <si>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</si>
  <si>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</si>
  <si>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</si>
  <si>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</si>
  <si>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</si>
  <si>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</si>
  <si>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</si>
  <si>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</si>
  <si>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</si>
  <si>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</si>
  <si>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</si>
  <si>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</si>
  <si>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</si>
  <si>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</si>
  <si>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</si>
  <si>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</si>
  <si>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</si>
  <si>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</si>
  <si>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</si>
  <si>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</si>
  <si>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</si>
  <si>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</si>
  <si>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</si>
  <si>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</si>
  <si>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</si>
  <si>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</si>
  <si>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</si>
  <si>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</si>
  <si>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</si>
  <si>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</si>
  <si>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</si>
  <si>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</si>
  <si>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</si>
  <si>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</si>
  <si>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</si>
  <si>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</si>
  <si>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</si>
  <si>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</si>
  <si>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</si>
  <si>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</si>
  <si>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</si>
  <si>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</si>
  <si>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</si>
  <si>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</si>
  <si>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</si>
  <si>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</si>
  <si>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</si>
  <si>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</si>
  <si>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</si>
  <si>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</si>
  <si>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</si>
  <si>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</si>
  <si>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</si>
  <si>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</si>
  <si>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</si>
  <si>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</si>
  <si>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</si>
  <si>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</si>
  <si>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</si>
  <si>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</si>
  <si>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</si>
  <si>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</si>
  <si>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</si>
  <si>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</si>
  <si>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</si>
  <si>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</si>
  <si>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</si>
  <si>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</si>
  <si>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</si>
  <si>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</si>
  <si>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</si>
  <si>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</si>
  <si>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</si>
  <si>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</si>
  <si>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</si>
  <si>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</si>
  <si>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</si>
  <si>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</si>
  <si>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</si>
  <si>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</si>
  <si>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</si>
  <si>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</si>
  <si>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</si>
  <si>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</si>
  <si>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</si>
  <si>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</si>
  <si>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</si>
  <si>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</si>
  <si>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</si>
  <si>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</si>
  <si>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</si>
  <si>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</si>
  <si>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</si>
  <si>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</si>
  <si>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</si>
  <si>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</si>
  <si>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</si>
  <si>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</si>
  <si>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</si>
  <si>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</si>
  <si>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</si>
  <si>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</si>
  <si>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</si>
  <si>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</si>
  <si>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</si>
  <si>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</si>
  <si>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</si>
  <si>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</si>
  <si>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</si>
  <si>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</si>
  <si>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</si>
  <si>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</si>
  <si>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</si>
  <si>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</si>
  <si>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</si>
  <si>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</si>
  <si>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</si>
  <si>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</si>
  <si>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</si>
  <si>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</si>
  <si>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</si>
  <si>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</si>
  <si>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</si>
  <si>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</si>
  <si>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</si>
  <si>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</si>
  <si>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</si>
  <si>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</si>
  <si>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</si>
  <si>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</si>
  <si>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</si>
  <si>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</si>
  <si>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</si>
  <si>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</si>
  <si>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</si>
  <si>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</si>
  <si>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</si>
  <si>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</si>
  <si>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</si>
  <si>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</si>
  <si>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</si>
  <si>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</si>
  <si>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</si>
  <si>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</si>
  <si>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</si>
  <si>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</si>
  <si>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</si>
  <si>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</si>
  <si>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</si>
  <si>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</si>
  <si>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</si>
  <si>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</si>
  <si>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</si>
  <si>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</si>
  <si>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</si>
  <si>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</si>
  <si>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</si>
  <si>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</si>
  <si>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</si>
  <si>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</si>
  <si>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</si>
  <si>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</si>
  <si>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</si>
  <si>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</si>
  <si>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</si>
  <si>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</si>
  <si>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</si>
  <si>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</si>
  <si>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</si>
  <si>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</si>
  <si>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</si>
  <si>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</si>
  <si>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</si>
  <si>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</si>
  <si>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</si>
  <si>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</si>
  <si>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</si>
  <si>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</si>
  <si>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</si>
  <si>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</si>
  <si>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</si>
  <si>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</si>
  <si>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</si>
  <si>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</si>
  <si>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</si>
  <si>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</si>
  <si>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</si>
  <si>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</si>
  <si>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</si>
  <si>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</si>
  <si>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</si>
  <si>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</si>
  <si>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</si>
  <si>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</si>
  <si>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</si>
  <si>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</si>
  <si>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</si>
  <si>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</si>
  <si>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</si>
  <si>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</si>
  <si>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</si>
  <si>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</si>
  <si>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</si>
  <si>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</si>
  <si>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</si>
  <si>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</si>
  <si>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</si>
  <si>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</si>
  <si>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</si>
  <si>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</si>
  <si>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</si>
  <si>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</si>
  <si>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</si>
  <si>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</si>
  <si>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</si>
  <si>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</si>
  <si>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</si>
  <si>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</si>
  <si>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</si>
  <si>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</si>
  <si>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</si>
  <si>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</si>
  <si>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</si>
  <si>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</si>
  <si>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</si>
  <si>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</si>
  <si>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</si>
  <si>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</si>
  <si>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</si>
  <si>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</si>
  <si>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</si>
  <si>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</si>
  <si>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</si>
  <si>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</si>
  <si>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</si>
  <si>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</si>
  <si>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</si>
  <si>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</si>
  <si>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</si>
  <si>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</si>
  <si>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</si>
  <si>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</si>
  <si>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</si>
  <si>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</si>
  <si>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</si>
  <si>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</si>
  <si>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</si>
  <si>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</si>
  <si>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</si>
  <si>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</si>
  <si>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</si>
  <si>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</si>
  <si>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</si>
  <si>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</si>
  <si>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</si>
  <si>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</si>
  <si>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</si>
  <si>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</si>
  <si>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</si>
  <si>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</si>
  <si>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</si>
  <si>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</si>
  <si>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</si>
  <si>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</si>
  <si>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</si>
  <si>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</si>
  <si>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</si>
  <si>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</si>
  <si>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</si>
  <si>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</si>
  <si>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</si>
  <si>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</si>
  <si>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</si>
  <si>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</si>
  <si>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</si>
  <si>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</si>
  <si>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</si>
  <si>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</si>
  <si>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</si>
  <si>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</si>
  <si>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</si>
  <si>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</si>
  <si>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</si>
  <si>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</si>
  <si>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</si>
  <si>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</si>
  <si>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</si>
  <si>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</si>
  <si>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</si>
  <si>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</si>
  <si>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</si>
  <si>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</si>
  <si>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</si>
  <si>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</si>
  <si>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</si>
  <si>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</si>
  <si>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</si>
  <si>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</si>
  <si>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</si>
  <si>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</si>
  <si>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</si>
  <si>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</si>
  <si>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</si>
  <si>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</si>
  <si>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</si>
  <si>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</si>
  <si>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</si>
  <si>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</si>
  <si>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</si>
  <si>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</si>
  <si>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</si>
  <si>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</si>
  <si>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</si>
  <si>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</si>
  <si>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</si>
  <si>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</si>
  <si>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</si>
  <si>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</si>
  <si>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</si>
  <si>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</si>
  <si>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</si>
  <si>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</si>
  <si>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</si>
  <si>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</si>
  <si>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</si>
  <si>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</si>
  <si>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</si>
  <si>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</si>
  <si>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</si>
  <si>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</si>
  <si>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</si>
  <si>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</si>
  <si>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</si>
  <si>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</si>
  <si>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</si>
  <si>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</si>
  <si>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</si>
  <si>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</si>
  <si>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</si>
  <si>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</si>
  <si>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</si>
  <si>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</si>
  <si>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</si>
  <si>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</si>
  <si>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</si>
  <si>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</si>
  <si>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</si>
  <si>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</si>
  <si>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</si>
  <si>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</si>
  <si>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</si>
  <si>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</si>
  <si>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</si>
  <si>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</si>
  <si>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</si>
  <si>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</si>
  <si>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</si>
  <si>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</si>
  <si>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</si>
  <si>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</si>
  <si>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</si>
  <si>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</si>
  <si>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</si>
  <si>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</si>
  <si>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</si>
  <si>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</si>
  <si>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</si>
  <si>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</si>
  <si>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</si>
  <si>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</si>
  <si>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</si>
  <si>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</si>
  <si>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</si>
  <si>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</si>
  <si>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</si>
  <si>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</si>
  <si>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</si>
  <si>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</si>
  <si>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</si>
  <si>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</si>
  <si>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</si>
  <si>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</si>
  <si>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</si>
  <si>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</si>
  <si>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</si>
  <si>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</si>
  <si>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</si>
  <si>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</si>
  <si>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</si>
  <si>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</si>
  <si>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</si>
  <si>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</si>
  <si>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</si>
  <si>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</si>
  <si>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</si>
  <si>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</si>
  <si>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</si>
  <si>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</si>
  <si>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</si>
  <si>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</si>
  <si>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</si>
  <si>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</si>
  <si>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</si>
  <si>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</si>
  <si>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</si>
  <si>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</si>
  <si>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</si>
  <si>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</si>
  <si>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</si>
  <si>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</si>
  <si>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</si>
  <si>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</si>
  <si>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</si>
  <si>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</si>
  <si>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</si>
  <si>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</si>
  <si>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</si>
  <si>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</si>
  <si>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</si>
  <si>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</si>
  <si>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</si>
  <si>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</si>
  <si>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</si>
  <si>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</si>
  <si>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</si>
  <si>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</si>
  <si>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</si>
  <si>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</si>
  <si>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</si>
  <si>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</si>
  <si>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</si>
  <si>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</si>
  <si>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</si>
  <si>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</si>
  <si>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</si>
  <si>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</si>
  <si>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</si>
  <si>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</si>
  <si>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</si>
  <si>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</si>
  <si>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</si>
  <si>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</si>
  <si>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</si>
  <si>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</si>
  <si>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</si>
  <si>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</si>
  <si>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</si>
  <si>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</si>
  <si>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</si>
  <si>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</si>
  <si>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</si>
  <si>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</si>
  <si>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042</t>
    <phoneticPr fontId="2"/>
  </si>
  <si>
    <t>742</t>
    <phoneticPr fontId="2"/>
  </si>
  <si>
    <t>1251</t>
    <phoneticPr fontId="2"/>
  </si>
  <si>
    <t>1159</t>
    <phoneticPr fontId="2"/>
  </si>
  <si>
    <t>252</t>
    <phoneticPr fontId="2"/>
  </si>
  <si>
    <t>0395</t>
    <phoneticPr fontId="2"/>
  </si>
  <si>
    <t>相模原市南区相南3-33-1</t>
    <rPh sb="0" eb="4">
      <t>サガミハラシ</t>
    </rPh>
    <rPh sb="4" eb="6">
      <t>ミナミク</t>
    </rPh>
    <rPh sb="6" eb="8">
      <t>ソウナン</t>
    </rPh>
    <phoneticPr fontId="2"/>
  </si>
  <si>
    <t>わだ</t>
    <phoneticPr fontId="2"/>
  </si>
  <si>
    <t>こうせい</t>
    <phoneticPr fontId="2"/>
  </si>
  <si>
    <t>和田</t>
    <rPh sb="0" eb="2">
      <t>ワダ</t>
    </rPh>
    <phoneticPr fontId="2"/>
  </si>
  <si>
    <t>航青</t>
    <rPh sb="0" eb="1">
      <t>ワタル</t>
    </rPh>
    <rPh sb="1" eb="2">
      <t>アオ</t>
    </rPh>
    <phoneticPr fontId="2"/>
  </si>
  <si>
    <t>さかきばら</t>
    <phoneticPr fontId="2"/>
  </si>
  <si>
    <t>れい</t>
    <phoneticPr fontId="2"/>
  </si>
  <si>
    <t>榊原</t>
    <rPh sb="0" eb="2">
      <t>サカキバラ</t>
    </rPh>
    <phoneticPr fontId="2"/>
  </si>
  <si>
    <t>玲偉</t>
    <rPh sb="0" eb="1">
      <t>レイ</t>
    </rPh>
    <rPh sb="1" eb="2">
      <t>エラ</t>
    </rPh>
    <phoneticPr fontId="2"/>
  </si>
  <si>
    <t>おおはた</t>
    <phoneticPr fontId="2"/>
  </si>
  <si>
    <t>ゆうだい</t>
    <phoneticPr fontId="2"/>
  </si>
  <si>
    <t>大畑</t>
    <rPh sb="0" eb="2">
      <t>オオハタ</t>
    </rPh>
    <phoneticPr fontId="2"/>
  </si>
  <si>
    <t>雄大</t>
    <rPh sb="0" eb="2">
      <t>ユウダイ</t>
    </rPh>
    <phoneticPr fontId="2"/>
  </si>
  <si>
    <t>ながくら</t>
    <phoneticPr fontId="2"/>
  </si>
  <si>
    <t>しゆう</t>
    <phoneticPr fontId="2"/>
  </si>
  <si>
    <t>永倉</t>
    <rPh sb="0" eb="2">
      <t>ナガクラ</t>
    </rPh>
    <phoneticPr fontId="2"/>
  </si>
  <si>
    <t>史悠</t>
    <rPh sb="0" eb="1">
      <t>シ</t>
    </rPh>
    <rPh sb="1" eb="2">
      <t>ユウ</t>
    </rPh>
    <phoneticPr fontId="2"/>
  </si>
  <si>
    <t>ほそや</t>
    <phoneticPr fontId="2"/>
  </si>
  <si>
    <t>そういちろう</t>
    <phoneticPr fontId="2"/>
  </si>
  <si>
    <t>細矢</t>
    <rPh sb="0" eb="2">
      <t>ホソヤ</t>
    </rPh>
    <phoneticPr fontId="2"/>
  </si>
  <si>
    <t>創一郎</t>
    <rPh sb="0" eb="1">
      <t>ソウ</t>
    </rPh>
    <rPh sb="1" eb="3">
      <t>イチロウ</t>
    </rPh>
    <phoneticPr fontId="2"/>
  </si>
  <si>
    <t>ひがしで</t>
    <phoneticPr fontId="2"/>
  </si>
  <si>
    <t>たいち</t>
    <phoneticPr fontId="2"/>
  </si>
  <si>
    <t>東出</t>
    <rPh sb="0" eb="2">
      <t>ヒガシデ</t>
    </rPh>
    <phoneticPr fontId="2"/>
  </si>
  <si>
    <t>泰知</t>
    <rPh sb="0" eb="2">
      <t>タイチ</t>
    </rPh>
    <phoneticPr fontId="2"/>
  </si>
  <si>
    <t>すずき</t>
    <phoneticPr fontId="2"/>
  </si>
  <si>
    <t>ともたか</t>
    <phoneticPr fontId="2"/>
  </si>
  <si>
    <t>鈴木</t>
    <rPh sb="0" eb="2">
      <t>スズキ</t>
    </rPh>
    <phoneticPr fontId="2"/>
  </si>
  <si>
    <t>智貴</t>
    <rPh sb="0" eb="1">
      <t>トモ</t>
    </rPh>
    <rPh sb="1" eb="2">
      <t>タカ</t>
    </rPh>
    <phoneticPr fontId="2"/>
  </si>
  <si>
    <t>たかぎ</t>
    <phoneticPr fontId="2"/>
  </si>
  <si>
    <t>りょうた</t>
    <phoneticPr fontId="2"/>
  </si>
  <si>
    <t>髙木</t>
    <rPh sb="0" eb="2">
      <t>タカギ</t>
    </rPh>
    <phoneticPr fontId="2"/>
  </si>
  <si>
    <t>椋太</t>
    <rPh sb="0" eb="1">
      <t>リョウ</t>
    </rPh>
    <rPh sb="1" eb="2">
      <t>タ</t>
    </rPh>
    <phoneticPr fontId="2"/>
  </si>
  <si>
    <t>やまもと</t>
    <phoneticPr fontId="2"/>
  </si>
  <si>
    <t>たける</t>
    <phoneticPr fontId="2"/>
  </si>
  <si>
    <t>山本</t>
    <rPh sb="0" eb="2">
      <t>ヤマモト</t>
    </rPh>
    <phoneticPr fontId="2"/>
  </si>
  <si>
    <t>岳昇</t>
    <rPh sb="0" eb="1">
      <t>ガク</t>
    </rPh>
    <rPh sb="1" eb="2">
      <t>ノボル</t>
    </rPh>
    <phoneticPr fontId="2"/>
  </si>
  <si>
    <t>原</t>
    <rPh sb="0" eb="1">
      <t>ハラ</t>
    </rPh>
    <phoneticPr fontId="2"/>
  </si>
  <si>
    <t>はら</t>
    <phoneticPr fontId="2"/>
  </si>
  <si>
    <t>ゆうたろう</t>
    <phoneticPr fontId="2"/>
  </si>
  <si>
    <t>佑太朗</t>
    <rPh sb="0" eb="1">
      <t>ユウ</t>
    </rPh>
    <rPh sb="1" eb="3">
      <t>タロウ</t>
    </rPh>
    <phoneticPr fontId="2"/>
  </si>
  <si>
    <t>高橋</t>
    <rPh sb="0" eb="2">
      <t>タカハシ</t>
    </rPh>
    <phoneticPr fontId="2"/>
  </si>
  <si>
    <t>琉太</t>
    <rPh sb="0" eb="2">
      <t>リュウタ</t>
    </rPh>
    <phoneticPr fontId="2"/>
  </si>
  <si>
    <t>たかはし</t>
    <phoneticPr fontId="2"/>
  </si>
  <si>
    <t>りゅうた</t>
    <phoneticPr fontId="2"/>
  </si>
  <si>
    <t>根本</t>
    <rPh sb="0" eb="2">
      <t>ネモト</t>
    </rPh>
    <phoneticPr fontId="2"/>
  </si>
  <si>
    <t>ねもと</t>
    <phoneticPr fontId="2"/>
  </si>
  <si>
    <t>いつき</t>
    <phoneticPr fontId="2"/>
  </si>
  <si>
    <t>樹</t>
    <rPh sb="0" eb="1">
      <t>イツキ</t>
    </rPh>
    <phoneticPr fontId="2"/>
  </si>
  <si>
    <t>塩田</t>
    <rPh sb="0" eb="2">
      <t>シオタ</t>
    </rPh>
    <phoneticPr fontId="2"/>
  </si>
  <si>
    <t>敬三</t>
    <rPh sb="0" eb="2">
      <t>ケイゾウ</t>
    </rPh>
    <phoneticPr fontId="2"/>
  </si>
  <si>
    <t>けいぞう</t>
    <phoneticPr fontId="2"/>
  </si>
  <si>
    <t>しおた</t>
    <phoneticPr fontId="2"/>
  </si>
  <si>
    <t>中山</t>
    <rPh sb="0" eb="1">
      <t>ナカ</t>
    </rPh>
    <rPh sb="1" eb="2">
      <t>ヤマ</t>
    </rPh>
    <phoneticPr fontId="2"/>
  </si>
  <si>
    <t>輝</t>
    <rPh sb="0" eb="1">
      <t>ヒカル</t>
    </rPh>
    <phoneticPr fontId="2"/>
  </si>
  <si>
    <t>なかやま</t>
    <phoneticPr fontId="2"/>
  </si>
  <si>
    <t>ひかる</t>
    <phoneticPr fontId="2"/>
  </si>
  <si>
    <t>和田</t>
    <rPh sb="0" eb="2">
      <t>ワダ</t>
    </rPh>
    <phoneticPr fontId="2"/>
  </si>
  <si>
    <t>航青</t>
    <rPh sb="0" eb="1">
      <t>ワタル</t>
    </rPh>
    <rPh sb="1" eb="2">
      <t>アオ</t>
    </rPh>
    <phoneticPr fontId="2"/>
  </si>
  <si>
    <t>わだ</t>
    <phoneticPr fontId="2"/>
  </si>
  <si>
    <t>こうせい</t>
    <phoneticPr fontId="2"/>
  </si>
  <si>
    <t>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</si>
</sst>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N1" zoomScale="70" zoomScaleNormal="100" zoomScaleSheetLayoutView="70" workbookViewId="0">
      <selection activeCell="AI33" sqref="AI33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2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 x14ac:dyDescent="0.15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15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 x14ac:dyDescent="0.15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 x14ac:dyDescent="0.2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 x14ac:dyDescent="0.15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15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 x14ac:dyDescent="0.15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 x14ac:dyDescent="0.15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 x14ac:dyDescent="0.15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 x14ac:dyDescent="0.2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 x14ac:dyDescent="0.15"/>
    <row r="17" spans="2:41" ht="18" customHeight="1" thickBot="1" x14ac:dyDescent="0.2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15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 x14ac:dyDescent="0.2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 x14ac:dyDescent="0.15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 x14ac:dyDescent="0.15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15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 x14ac:dyDescent="0.15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15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 x14ac:dyDescent="0.15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15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 x14ac:dyDescent="0.15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15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 x14ac:dyDescent="0.15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15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 x14ac:dyDescent="0.2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15"/>
    <row r="33" spans="2:43" ht="18" customHeight="1" thickBot="1" x14ac:dyDescent="0.2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 x14ac:dyDescent="0.15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V12" sqref="V12:AA1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2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3503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相模原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 x14ac:dyDescent="0.15">
      <c r="A3" s="62"/>
      <c r="B3" s="73" t="s">
        <v>583</v>
      </c>
      <c r="C3" s="74"/>
      <c r="D3" s="74"/>
      <c r="E3" s="75"/>
      <c r="F3" s="257" t="str">
        <f>IF(S2="","",VLOOKUP(S2,チーム番号!A2:E501,5,FALSE))</f>
        <v>東海大学付属相模高等学校中等部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15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 x14ac:dyDescent="0.15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686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">
      <c r="A6" s="62"/>
      <c r="B6" s="107"/>
      <c r="C6" s="108"/>
      <c r="D6" s="108"/>
      <c r="E6" s="109"/>
      <c r="F6" s="120" t="s">
        <v>684</v>
      </c>
      <c r="G6" s="121"/>
      <c r="H6" s="37" t="s">
        <v>586</v>
      </c>
      <c r="I6" s="122" t="s">
        <v>685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681</v>
      </c>
      <c r="AH6" s="85"/>
      <c r="AI6" s="85"/>
      <c r="AJ6" s="85"/>
      <c r="AK6" s="38" t="s">
        <v>587</v>
      </c>
      <c r="AL6" s="85" t="s">
        <v>683</v>
      </c>
      <c r="AM6" s="85"/>
      <c r="AN6" s="85"/>
      <c r="AO6" s="86"/>
    </row>
    <row r="7" spans="1:41" s="2" customFormat="1" ht="30" customHeight="1" thickBot="1" x14ac:dyDescent="0.2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 x14ac:dyDescent="0.15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15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 x14ac:dyDescent="0.15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 x14ac:dyDescent="0.15">
      <c r="B12" s="143" t="s">
        <v>593</v>
      </c>
      <c r="C12" s="144"/>
      <c r="D12" s="144"/>
      <c r="E12" s="145"/>
      <c r="F12" s="146" t="s">
        <v>738</v>
      </c>
      <c r="G12" s="147"/>
      <c r="H12" s="147"/>
      <c r="I12" s="147"/>
      <c r="J12" s="147"/>
      <c r="K12" s="147"/>
      <c r="L12" s="147" t="s">
        <v>737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747</v>
      </c>
      <c r="W12" s="151"/>
      <c r="X12" s="151"/>
      <c r="Y12" s="151"/>
      <c r="Z12" s="151"/>
      <c r="AA12" s="151"/>
      <c r="AB12" s="152" t="s">
        <v>747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">
      <c r="B13" s="130" t="s">
        <v>6</v>
      </c>
      <c r="C13" s="94"/>
      <c r="D13" s="94"/>
      <c r="E13" s="131"/>
      <c r="F13" s="132" t="s">
        <v>735</v>
      </c>
      <c r="G13" s="133"/>
      <c r="H13" s="133"/>
      <c r="I13" s="133"/>
      <c r="J13" s="133"/>
      <c r="K13" s="133"/>
      <c r="L13" s="133" t="s">
        <v>736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747</v>
      </c>
      <c r="W13" s="139"/>
      <c r="X13" s="139"/>
      <c r="Y13" s="139"/>
      <c r="Z13" s="139"/>
      <c r="AA13" s="139"/>
      <c r="AB13" s="140" t="s">
        <v>747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 x14ac:dyDescent="0.15">
      <c r="B14" s="165" t="s">
        <v>596</v>
      </c>
      <c r="C14" s="166"/>
      <c r="D14" s="166"/>
      <c r="E14" s="167"/>
      <c r="F14" s="168" t="s">
        <v>741</v>
      </c>
      <c r="G14" s="169"/>
      <c r="H14" s="169"/>
      <c r="I14" s="169"/>
      <c r="J14" s="169"/>
      <c r="K14" s="169"/>
      <c r="L14" s="169" t="s">
        <v>742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745</v>
      </c>
      <c r="W14" s="169"/>
      <c r="X14" s="169"/>
      <c r="Y14" s="169"/>
      <c r="Z14" s="169"/>
      <c r="AA14" s="169"/>
      <c r="AB14" s="172" t="s">
        <v>746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 x14ac:dyDescent="0.2">
      <c r="B15" s="107" t="s">
        <v>597</v>
      </c>
      <c r="C15" s="108"/>
      <c r="D15" s="108"/>
      <c r="E15" s="109"/>
      <c r="F15" s="159" t="s">
        <v>739</v>
      </c>
      <c r="G15" s="160"/>
      <c r="H15" s="160"/>
      <c r="I15" s="160"/>
      <c r="J15" s="160"/>
      <c r="K15" s="160"/>
      <c r="L15" s="160" t="s">
        <v>740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743</v>
      </c>
      <c r="W15" s="160"/>
      <c r="X15" s="160"/>
      <c r="Y15" s="160"/>
      <c r="Z15" s="160"/>
      <c r="AA15" s="160"/>
      <c r="AB15" s="162" t="s">
        <v>744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 x14ac:dyDescent="0.15"/>
    <row r="17" spans="2:41" ht="18" customHeight="1" thickBot="1" x14ac:dyDescent="0.2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15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 x14ac:dyDescent="0.2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 x14ac:dyDescent="0.15">
      <c r="B20" s="194">
        <v>1</v>
      </c>
      <c r="C20" s="195"/>
      <c r="D20" s="198">
        <v>1</v>
      </c>
      <c r="E20" s="198"/>
      <c r="F20" s="168" t="s">
        <v>687</v>
      </c>
      <c r="G20" s="169"/>
      <c r="H20" s="169"/>
      <c r="I20" s="169"/>
      <c r="J20" s="169"/>
      <c r="K20" s="169" t="s">
        <v>688</v>
      </c>
      <c r="L20" s="169"/>
      <c r="M20" s="169"/>
      <c r="N20" s="169"/>
      <c r="O20" s="170"/>
      <c r="P20" s="210">
        <v>2</v>
      </c>
      <c r="Q20" s="210"/>
      <c r="R20" s="212">
        <v>161</v>
      </c>
      <c r="S20" s="11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711</v>
      </c>
      <c r="AA20" s="201"/>
      <c r="AB20" s="201"/>
      <c r="AC20" s="201"/>
      <c r="AD20" s="201"/>
      <c r="AE20" s="201" t="s">
        <v>712</v>
      </c>
      <c r="AF20" s="201"/>
      <c r="AG20" s="201"/>
      <c r="AH20" s="201"/>
      <c r="AI20" s="202"/>
      <c r="AJ20" s="198">
        <v>2</v>
      </c>
      <c r="AK20" s="198"/>
      <c r="AL20" s="203">
        <v>160</v>
      </c>
      <c r="AM20" s="204"/>
      <c r="AN20" s="203" t="s">
        <v>599</v>
      </c>
      <c r="AO20" s="213"/>
    </row>
    <row r="21" spans="2:41" ht="30" customHeight="1" x14ac:dyDescent="0.15">
      <c r="B21" s="196"/>
      <c r="C21" s="197"/>
      <c r="D21" s="199"/>
      <c r="E21" s="199"/>
      <c r="F21" s="222" t="s">
        <v>689</v>
      </c>
      <c r="G21" s="223"/>
      <c r="H21" s="223"/>
      <c r="I21" s="223"/>
      <c r="J21" s="223"/>
      <c r="K21" s="223" t="s">
        <v>690</v>
      </c>
      <c r="L21" s="223"/>
      <c r="M21" s="223"/>
      <c r="N21" s="223"/>
      <c r="O21" s="224"/>
      <c r="P21" s="211"/>
      <c r="Q21" s="211"/>
      <c r="R21" s="205"/>
      <c r="S21" s="91"/>
      <c r="T21" s="205"/>
      <c r="U21" s="214"/>
      <c r="V21" s="196"/>
      <c r="W21" s="197"/>
      <c r="X21" s="199"/>
      <c r="Y21" s="199"/>
      <c r="Z21" s="215" t="s">
        <v>713</v>
      </c>
      <c r="AA21" s="216"/>
      <c r="AB21" s="216"/>
      <c r="AC21" s="216"/>
      <c r="AD21" s="216"/>
      <c r="AE21" s="216" t="s">
        <v>714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15">
      <c r="B22" s="206">
        <v>2</v>
      </c>
      <c r="C22" s="207"/>
      <c r="D22" s="210">
        <v>2</v>
      </c>
      <c r="E22" s="210"/>
      <c r="F22" s="168" t="s">
        <v>691</v>
      </c>
      <c r="G22" s="169"/>
      <c r="H22" s="169"/>
      <c r="I22" s="169"/>
      <c r="J22" s="169"/>
      <c r="K22" s="169" t="s">
        <v>692</v>
      </c>
      <c r="L22" s="169"/>
      <c r="M22" s="169"/>
      <c r="N22" s="169"/>
      <c r="O22" s="170"/>
      <c r="P22" s="210">
        <v>2</v>
      </c>
      <c r="Q22" s="210"/>
      <c r="R22" s="212">
        <v>173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715</v>
      </c>
      <c r="AA22" s="169"/>
      <c r="AB22" s="169"/>
      <c r="AC22" s="169"/>
      <c r="AD22" s="169"/>
      <c r="AE22" s="169" t="s">
        <v>716</v>
      </c>
      <c r="AF22" s="169"/>
      <c r="AG22" s="169"/>
      <c r="AH22" s="169"/>
      <c r="AI22" s="170"/>
      <c r="AJ22" s="210">
        <v>2</v>
      </c>
      <c r="AK22" s="210"/>
      <c r="AL22" s="212">
        <v>161</v>
      </c>
      <c r="AM22" s="114"/>
      <c r="AN22" s="218" t="s">
        <v>544</v>
      </c>
      <c r="AO22" s="219"/>
    </row>
    <row r="23" spans="2:41" ht="30" customHeight="1" x14ac:dyDescent="0.15">
      <c r="B23" s="208"/>
      <c r="C23" s="209"/>
      <c r="D23" s="211"/>
      <c r="E23" s="211"/>
      <c r="F23" s="222" t="s">
        <v>693</v>
      </c>
      <c r="G23" s="223"/>
      <c r="H23" s="223"/>
      <c r="I23" s="223"/>
      <c r="J23" s="223"/>
      <c r="K23" s="223" t="s">
        <v>694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717</v>
      </c>
      <c r="AA23" s="223"/>
      <c r="AB23" s="223"/>
      <c r="AC23" s="223"/>
      <c r="AD23" s="223"/>
      <c r="AE23" s="223" t="s">
        <v>718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15">
      <c r="B24" s="196">
        <v>3</v>
      </c>
      <c r="C24" s="197"/>
      <c r="D24" s="210">
        <v>3</v>
      </c>
      <c r="E24" s="210"/>
      <c r="F24" s="168" t="s">
        <v>695</v>
      </c>
      <c r="G24" s="169"/>
      <c r="H24" s="169"/>
      <c r="I24" s="169"/>
      <c r="J24" s="169"/>
      <c r="K24" s="169" t="s">
        <v>696</v>
      </c>
      <c r="L24" s="169"/>
      <c r="M24" s="169"/>
      <c r="N24" s="169"/>
      <c r="O24" s="170"/>
      <c r="P24" s="210">
        <v>2</v>
      </c>
      <c r="Q24" s="210"/>
      <c r="R24" s="212">
        <v>164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719</v>
      </c>
      <c r="AA24" s="169"/>
      <c r="AB24" s="169"/>
      <c r="AC24" s="169"/>
      <c r="AD24" s="169"/>
      <c r="AE24" s="169" t="s">
        <v>720</v>
      </c>
      <c r="AF24" s="169"/>
      <c r="AG24" s="169"/>
      <c r="AH24" s="169"/>
      <c r="AI24" s="170"/>
      <c r="AJ24" s="210">
        <v>1</v>
      </c>
      <c r="AK24" s="210"/>
      <c r="AL24" s="212">
        <v>162</v>
      </c>
      <c r="AM24" s="114"/>
      <c r="AN24" s="218" t="s">
        <v>544</v>
      </c>
      <c r="AO24" s="219"/>
    </row>
    <row r="25" spans="2:41" ht="30" customHeight="1" x14ac:dyDescent="0.15">
      <c r="B25" s="196"/>
      <c r="C25" s="197"/>
      <c r="D25" s="211"/>
      <c r="E25" s="211"/>
      <c r="F25" s="222" t="s">
        <v>697</v>
      </c>
      <c r="G25" s="223"/>
      <c r="H25" s="223"/>
      <c r="I25" s="223"/>
      <c r="J25" s="223"/>
      <c r="K25" s="223" t="s">
        <v>698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721</v>
      </c>
      <c r="AA25" s="223"/>
      <c r="AB25" s="223"/>
      <c r="AC25" s="223"/>
      <c r="AD25" s="223"/>
      <c r="AE25" s="223" t="s">
        <v>722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15">
      <c r="B26" s="206">
        <v>4</v>
      </c>
      <c r="C26" s="207"/>
      <c r="D26" s="210">
        <v>4</v>
      </c>
      <c r="E26" s="210"/>
      <c r="F26" s="168" t="s">
        <v>699</v>
      </c>
      <c r="G26" s="169"/>
      <c r="H26" s="169"/>
      <c r="I26" s="169"/>
      <c r="J26" s="169"/>
      <c r="K26" s="169" t="s">
        <v>700</v>
      </c>
      <c r="L26" s="169"/>
      <c r="M26" s="169"/>
      <c r="N26" s="169"/>
      <c r="O26" s="170"/>
      <c r="P26" s="210">
        <v>2</v>
      </c>
      <c r="Q26" s="210"/>
      <c r="R26" s="212">
        <v>171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724</v>
      </c>
      <c r="AA26" s="169"/>
      <c r="AB26" s="169"/>
      <c r="AC26" s="169"/>
      <c r="AD26" s="169"/>
      <c r="AE26" s="169" t="s">
        <v>725</v>
      </c>
      <c r="AF26" s="169"/>
      <c r="AG26" s="169"/>
      <c r="AH26" s="169"/>
      <c r="AI26" s="170"/>
      <c r="AJ26" s="210">
        <v>1</v>
      </c>
      <c r="AK26" s="210"/>
      <c r="AL26" s="212">
        <v>155</v>
      </c>
      <c r="AM26" s="114"/>
      <c r="AN26" s="218" t="s">
        <v>544</v>
      </c>
      <c r="AO26" s="219"/>
    </row>
    <row r="27" spans="2:41" ht="30" customHeight="1" x14ac:dyDescent="0.15">
      <c r="B27" s="208"/>
      <c r="C27" s="209"/>
      <c r="D27" s="211"/>
      <c r="E27" s="211"/>
      <c r="F27" s="222" t="s">
        <v>701</v>
      </c>
      <c r="G27" s="223"/>
      <c r="H27" s="223"/>
      <c r="I27" s="223"/>
      <c r="J27" s="223"/>
      <c r="K27" s="223" t="s">
        <v>702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723</v>
      </c>
      <c r="AA27" s="223"/>
      <c r="AB27" s="223"/>
      <c r="AC27" s="223"/>
      <c r="AD27" s="223"/>
      <c r="AE27" s="223" t="s">
        <v>726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15">
      <c r="B28" s="196">
        <v>5</v>
      </c>
      <c r="C28" s="197"/>
      <c r="D28" s="210">
        <v>5</v>
      </c>
      <c r="E28" s="210"/>
      <c r="F28" s="168" t="s">
        <v>703</v>
      </c>
      <c r="G28" s="169"/>
      <c r="H28" s="169"/>
      <c r="I28" s="169"/>
      <c r="J28" s="169"/>
      <c r="K28" s="169" t="s">
        <v>704</v>
      </c>
      <c r="L28" s="169"/>
      <c r="M28" s="169"/>
      <c r="N28" s="169"/>
      <c r="O28" s="170"/>
      <c r="P28" s="210">
        <v>2</v>
      </c>
      <c r="Q28" s="210"/>
      <c r="R28" s="212">
        <v>165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729</v>
      </c>
      <c r="AA28" s="169"/>
      <c r="AB28" s="169"/>
      <c r="AC28" s="169"/>
      <c r="AD28" s="169"/>
      <c r="AE28" s="169" t="s">
        <v>730</v>
      </c>
      <c r="AF28" s="169"/>
      <c r="AG28" s="169"/>
      <c r="AH28" s="169"/>
      <c r="AI28" s="170"/>
      <c r="AJ28" s="210">
        <v>1</v>
      </c>
      <c r="AK28" s="210"/>
      <c r="AL28" s="212">
        <v>154</v>
      </c>
      <c r="AM28" s="114"/>
      <c r="AN28" s="218" t="s">
        <v>544</v>
      </c>
      <c r="AO28" s="219"/>
    </row>
    <row r="29" spans="2:41" ht="30" customHeight="1" x14ac:dyDescent="0.15">
      <c r="B29" s="196"/>
      <c r="C29" s="197"/>
      <c r="D29" s="211"/>
      <c r="E29" s="211"/>
      <c r="F29" s="222" t="s">
        <v>705</v>
      </c>
      <c r="G29" s="223"/>
      <c r="H29" s="223"/>
      <c r="I29" s="223"/>
      <c r="J29" s="223"/>
      <c r="K29" s="223" t="s">
        <v>706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727</v>
      </c>
      <c r="AA29" s="223"/>
      <c r="AB29" s="223"/>
      <c r="AC29" s="223"/>
      <c r="AD29" s="223"/>
      <c r="AE29" s="223" t="s">
        <v>728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15">
      <c r="B30" s="206">
        <v>6</v>
      </c>
      <c r="C30" s="207"/>
      <c r="D30" s="210">
        <v>6</v>
      </c>
      <c r="E30" s="210"/>
      <c r="F30" s="168" t="s">
        <v>707</v>
      </c>
      <c r="G30" s="169"/>
      <c r="H30" s="169"/>
      <c r="I30" s="169"/>
      <c r="J30" s="169"/>
      <c r="K30" s="169" t="s">
        <v>708</v>
      </c>
      <c r="L30" s="169"/>
      <c r="M30" s="169"/>
      <c r="N30" s="169"/>
      <c r="O30" s="170"/>
      <c r="P30" s="210">
        <v>2</v>
      </c>
      <c r="Q30" s="210"/>
      <c r="R30" s="212">
        <v>158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732</v>
      </c>
      <c r="AA30" s="169"/>
      <c r="AB30" s="169"/>
      <c r="AC30" s="169"/>
      <c r="AD30" s="169"/>
      <c r="AE30" s="169" t="s">
        <v>733</v>
      </c>
      <c r="AF30" s="169"/>
      <c r="AG30" s="169"/>
      <c r="AH30" s="169"/>
      <c r="AI30" s="170"/>
      <c r="AJ30" s="210">
        <v>1</v>
      </c>
      <c r="AK30" s="210"/>
      <c r="AL30" s="212">
        <v>165</v>
      </c>
      <c r="AM30" s="114"/>
      <c r="AN30" s="218" t="s">
        <v>544</v>
      </c>
      <c r="AO30" s="219"/>
    </row>
    <row r="31" spans="2:41" ht="30" customHeight="1" thickBot="1" x14ac:dyDescent="0.2">
      <c r="B31" s="227"/>
      <c r="C31" s="228"/>
      <c r="D31" s="229"/>
      <c r="E31" s="229"/>
      <c r="F31" s="159" t="s">
        <v>709</v>
      </c>
      <c r="G31" s="160"/>
      <c r="H31" s="160"/>
      <c r="I31" s="160"/>
      <c r="J31" s="160"/>
      <c r="K31" s="160" t="s">
        <v>710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731</v>
      </c>
      <c r="AA31" s="160"/>
      <c r="AB31" s="160"/>
      <c r="AC31" s="160"/>
      <c r="AD31" s="160"/>
      <c r="AE31" s="160" t="s">
        <v>734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15"/>
    <row r="33" spans="2:43" ht="18" customHeight="1" thickBot="1" x14ac:dyDescent="0.2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 x14ac:dyDescent="0.15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 x14ac:dyDescent="0.2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1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3503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相模原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 x14ac:dyDescent="0.15">
      <c r="A3" s="319" t="s">
        <v>2</v>
      </c>
      <c r="B3" s="320"/>
      <c r="C3" s="320"/>
      <c r="D3" s="321"/>
      <c r="E3" s="339" t="str">
        <f>CONCATENATE(入力!F3,"　　",入力!F8)</f>
        <v>東海大学付属相模高等学校中等部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 x14ac:dyDescent="0.15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 x14ac:dyDescent="0.15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 x14ac:dyDescent="0.15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 x14ac:dyDescent="0.15">
      <c r="A7" s="165" t="s">
        <v>0</v>
      </c>
      <c r="B7" s="166"/>
      <c r="C7" s="166"/>
      <c r="D7" s="167"/>
      <c r="E7" s="334" t="str">
        <f>IF(入力!F12="","",入力!F12)</f>
        <v>しおた</v>
      </c>
      <c r="F7" s="335"/>
      <c r="G7" s="335"/>
      <c r="H7" s="335"/>
      <c r="I7" s="335"/>
      <c r="J7" s="335"/>
      <c r="K7" s="335" t="str">
        <f>IF(入力!L12="","",入力!L12)</f>
        <v>けいぞう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　</v>
      </c>
      <c r="V7" s="166"/>
      <c r="W7" s="166"/>
      <c r="X7" s="166"/>
      <c r="Y7" s="166"/>
      <c r="Z7" s="309"/>
      <c r="AA7" s="292" t="str">
        <f>IF(入力!AB12="","",入力!AB12)</f>
        <v>　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 x14ac:dyDescent="0.2">
      <c r="A8" s="130" t="s">
        <v>6</v>
      </c>
      <c r="B8" s="94"/>
      <c r="C8" s="94"/>
      <c r="D8" s="131"/>
      <c r="E8" s="322" t="str">
        <f>IF(入力!F13="","",入力!F13)</f>
        <v>塩田</v>
      </c>
      <c r="F8" s="323"/>
      <c r="G8" s="323"/>
      <c r="H8" s="323"/>
      <c r="I8" s="323"/>
      <c r="J8" s="323"/>
      <c r="K8" s="323" t="str">
        <f>IF(入力!L13="","",入力!L13)</f>
        <v>敬三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　</v>
      </c>
      <c r="V8" s="326"/>
      <c r="W8" s="326"/>
      <c r="X8" s="326"/>
      <c r="Y8" s="326"/>
      <c r="Z8" s="327"/>
      <c r="AA8" s="328" t="str">
        <f>IF(入力!AB13="","",入力!AB13)</f>
        <v>　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 x14ac:dyDescent="0.15">
      <c r="A9" s="165" t="s">
        <v>0</v>
      </c>
      <c r="B9" s="166"/>
      <c r="C9" s="166"/>
      <c r="D9" s="167"/>
      <c r="E9" s="171" t="str">
        <f>IF(入力!F14="","",入力!F14)</f>
        <v>なかやま</v>
      </c>
      <c r="F9" s="166"/>
      <c r="G9" s="166"/>
      <c r="H9" s="166"/>
      <c r="I9" s="166"/>
      <c r="J9" s="309"/>
      <c r="K9" s="292" t="str">
        <f>IF(入力!L14="","",入力!L14)</f>
        <v>ひかる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わだ</v>
      </c>
      <c r="V9" s="166"/>
      <c r="W9" s="166"/>
      <c r="X9" s="166"/>
      <c r="Y9" s="166"/>
      <c r="Z9" s="309"/>
      <c r="AA9" s="292" t="str">
        <f>IF(入力!AB14="","",入力!AB14)</f>
        <v>こうせい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 x14ac:dyDescent="0.2">
      <c r="A10" s="107" t="s">
        <v>8</v>
      </c>
      <c r="B10" s="108"/>
      <c r="C10" s="108"/>
      <c r="D10" s="109"/>
      <c r="E10" s="297" t="str">
        <f>IF(入力!F15="","",入力!F15)</f>
        <v>中山</v>
      </c>
      <c r="F10" s="295"/>
      <c r="G10" s="295"/>
      <c r="H10" s="295"/>
      <c r="I10" s="295"/>
      <c r="J10" s="298"/>
      <c r="K10" s="294" t="str">
        <f>IF(入力!L15="","",入力!L15)</f>
        <v>輝</v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和田</v>
      </c>
      <c r="V10" s="295"/>
      <c r="W10" s="295"/>
      <c r="X10" s="295"/>
      <c r="Y10" s="295"/>
      <c r="Z10" s="298"/>
      <c r="AA10" s="294" t="str">
        <f>IF(入力!AB15="","",入力!AB15)</f>
        <v>航青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 x14ac:dyDescent="0.15"/>
    <row r="12" spans="1:40" ht="22.5" customHeight="1" thickBot="1" x14ac:dyDescent="0.2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 x14ac:dyDescent="0.15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 x14ac:dyDescent="0.2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 x14ac:dyDescent="0.15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わだ</v>
      </c>
      <c r="F15" s="288"/>
      <c r="G15" s="288"/>
      <c r="H15" s="288"/>
      <c r="I15" s="288"/>
      <c r="J15" s="288" t="str">
        <f>IF(入力!K20="","",入力!K20)</f>
        <v>こうせい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161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すずき</v>
      </c>
      <c r="Z15" s="288"/>
      <c r="AA15" s="288"/>
      <c r="AB15" s="288"/>
      <c r="AC15" s="288"/>
      <c r="AD15" s="288" t="str">
        <f>IF(入力!AE20="","",入力!AE20)</f>
        <v>ともたか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160</v>
      </c>
      <c r="AL15" s="287"/>
      <c r="AM15" s="286" t="str">
        <f>IF(入力!AN20="","",入力!AN20)</f>
        <v>○</v>
      </c>
      <c r="AN15" s="300"/>
    </row>
    <row r="16" spans="1:40" ht="37.5" customHeight="1" x14ac:dyDescent="0.15">
      <c r="A16" s="196"/>
      <c r="B16" s="197"/>
      <c r="C16" s="291"/>
      <c r="D16" s="291"/>
      <c r="E16" s="302" t="str">
        <f>IF(入力!F21="","",入力!F21)</f>
        <v>和田</v>
      </c>
      <c r="F16" s="303"/>
      <c r="G16" s="303"/>
      <c r="H16" s="303"/>
      <c r="I16" s="303"/>
      <c r="J16" s="303" t="str">
        <f>IF(入力!K21="","",入力!K21)</f>
        <v>航青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鈴木</v>
      </c>
      <c r="Z16" s="303"/>
      <c r="AA16" s="303"/>
      <c r="AB16" s="303"/>
      <c r="AC16" s="303"/>
      <c r="AD16" s="303" t="str">
        <f>IF(入力!AE21="","",入力!AE21)</f>
        <v>智貴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 x14ac:dyDescent="0.15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さかきばら</v>
      </c>
      <c r="F17" s="274"/>
      <c r="G17" s="274"/>
      <c r="H17" s="274"/>
      <c r="I17" s="274"/>
      <c r="J17" s="274" t="str">
        <f>IF(入力!K22="","",入力!K22)</f>
        <v>れい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173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たかぎ</v>
      </c>
      <c r="Z17" s="274"/>
      <c r="AA17" s="274"/>
      <c r="AB17" s="274"/>
      <c r="AC17" s="274"/>
      <c r="AD17" s="274" t="str">
        <f>IF(入力!AE22="","",入力!AE22)</f>
        <v>りょうた</v>
      </c>
      <c r="AE17" s="274"/>
      <c r="AF17" s="274"/>
      <c r="AG17" s="274"/>
      <c r="AH17" s="275"/>
      <c r="AI17" s="270">
        <f>IF(入力!AJ22="","",入力!AJ22)</f>
        <v>2</v>
      </c>
      <c r="AJ17" s="270"/>
      <c r="AK17" s="268">
        <f>IF(入力!AL22="","",入力!AL22)</f>
        <v>161</v>
      </c>
      <c r="AL17" s="106"/>
      <c r="AM17" s="276" t="str">
        <f>IF(入力!AN22="","",入力!AN22)</f>
        <v>○</v>
      </c>
      <c r="AN17" s="277"/>
    </row>
    <row r="18" spans="1:40" ht="37.5" customHeight="1" x14ac:dyDescent="0.15">
      <c r="A18" s="208"/>
      <c r="B18" s="209"/>
      <c r="C18" s="271"/>
      <c r="D18" s="271"/>
      <c r="E18" s="266" t="str">
        <f>IF(入力!F23="","",入力!F23)</f>
        <v>榊原</v>
      </c>
      <c r="F18" s="267"/>
      <c r="G18" s="267"/>
      <c r="H18" s="267"/>
      <c r="I18" s="267"/>
      <c r="J18" s="267" t="str">
        <f>IF(入力!K23="","",入力!K23)</f>
        <v>玲偉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髙木</v>
      </c>
      <c r="Z18" s="267"/>
      <c r="AA18" s="267"/>
      <c r="AB18" s="267"/>
      <c r="AC18" s="267"/>
      <c r="AD18" s="267" t="str">
        <f>IF(入力!AE23="","",入力!AE23)</f>
        <v>椋太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 x14ac:dyDescent="0.15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おおはた</v>
      </c>
      <c r="F19" s="274"/>
      <c r="G19" s="274"/>
      <c r="H19" s="274"/>
      <c r="I19" s="274"/>
      <c r="J19" s="274" t="str">
        <f>IF(入力!K24="","",入力!K24)</f>
        <v>ゆうだい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164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やまもと</v>
      </c>
      <c r="Z19" s="274"/>
      <c r="AA19" s="274"/>
      <c r="AB19" s="274"/>
      <c r="AC19" s="274"/>
      <c r="AD19" s="274" t="str">
        <f>IF(入力!AE24="","",入力!AE24)</f>
        <v>たける</v>
      </c>
      <c r="AE19" s="274"/>
      <c r="AF19" s="274"/>
      <c r="AG19" s="274"/>
      <c r="AH19" s="275"/>
      <c r="AI19" s="270">
        <f>IF(入力!AJ24="","",入力!AJ24)</f>
        <v>1</v>
      </c>
      <c r="AJ19" s="270"/>
      <c r="AK19" s="268">
        <f>IF(入力!AL24="","",入力!AL24)</f>
        <v>162</v>
      </c>
      <c r="AL19" s="106"/>
      <c r="AM19" s="276" t="str">
        <f>IF(入力!AN24="","",入力!AN24)</f>
        <v>○</v>
      </c>
      <c r="AN19" s="277"/>
    </row>
    <row r="20" spans="1:40" ht="37.5" customHeight="1" x14ac:dyDescent="0.15">
      <c r="A20" s="196"/>
      <c r="B20" s="197"/>
      <c r="C20" s="271"/>
      <c r="D20" s="271"/>
      <c r="E20" s="266" t="str">
        <f>IF(入力!F25="","",入力!F25)</f>
        <v>大畑</v>
      </c>
      <c r="F20" s="267"/>
      <c r="G20" s="267"/>
      <c r="H20" s="267"/>
      <c r="I20" s="267"/>
      <c r="J20" s="267" t="str">
        <f>IF(入力!K25="","",入力!K25)</f>
        <v>雄大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山本</v>
      </c>
      <c r="Z20" s="267"/>
      <c r="AA20" s="267"/>
      <c r="AB20" s="267"/>
      <c r="AC20" s="267"/>
      <c r="AD20" s="267" t="str">
        <f>IF(入力!AE25="","",入力!AE25)</f>
        <v>岳昇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 x14ac:dyDescent="0.15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ながくら</v>
      </c>
      <c r="F21" s="274"/>
      <c r="G21" s="274"/>
      <c r="H21" s="274"/>
      <c r="I21" s="274"/>
      <c r="J21" s="274" t="str">
        <f>IF(入力!K26="","",入力!K26)</f>
        <v>しゆう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171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はら</v>
      </c>
      <c r="Z21" s="274"/>
      <c r="AA21" s="274"/>
      <c r="AB21" s="274"/>
      <c r="AC21" s="274"/>
      <c r="AD21" s="274" t="str">
        <f>IF(入力!AE26="","",入力!AE26)</f>
        <v>ゆうたろう</v>
      </c>
      <c r="AE21" s="274"/>
      <c r="AF21" s="274"/>
      <c r="AG21" s="274"/>
      <c r="AH21" s="275"/>
      <c r="AI21" s="270">
        <f>IF(入力!AJ26="","",入力!AJ26)</f>
        <v>1</v>
      </c>
      <c r="AJ21" s="270"/>
      <c r="AK21" s="268">
        <f>IF(入力!AL26="","",入力!AL26)</f>
        <v>155</v>
      </c>
      <c r="AL21" s="106"/>
      <c r="AM21" s="276" t="str">
        <f>IF(入力!AN26="","",入力!AN26)</f>
        <v>○</v>
      </c>
      <c r="AN21" s="277"/>
    </row>
    <row r="22" spans="1:40" ht="37.5" customHeight="1" x14ac:dyDescent="0.15">
      <c r="A22" s="208"/>
      <c r="B22" s="209"/>
      <c r="C22" s="271"/>
      <c r="D22" s="271"/>
      <c r="E22" s="266" t="str">
        <f>IF(入力!F27="","",入力!F27)</f>
        <v>永倉</v>
      </c>
      <c r="F22" s="267"/>
      <c r="G22" s="267"/>
      <c r="H22" s="267"/>
      <c r="I22" s="267"/>
      <c r="J22" s="267" t="str">
        <f>IF(入力!K27="","",入力!K27)</f>
        <v>史悠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原</v>
      </c>
      <c r="Z22" s="267"/>
      <c r="AA22" s="267"/>
      <c r="AB22" s="267"/>
      <c r="AC22" s="267"/>
      <c r="AD22" s="267" t="str">
        <f>IF(入力!AE27="","",入力!AE27)</f>
        <v>佑太朗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 x14ac:dyDescent="0.15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ほそや</v>
      </c>
      <c r="F23" s="274"/>
      <c r="G23" s="274"/>
      <c r="H23" s="274"/>
      <c r="I23" s="274"/>
      <c r="J23" s="274" t="str">
        <f>IF(入力!K28="","",入力!K28)</f>
        <v>そういちろう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165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たかはし</v>
      </c>
      <c r="Z23" s="274"/>
      <c r="AA23" s="274"/>
      <c r="AB23" s="274"/>
      <c r="AC23" s="274"/>
      <c r="AD23" s="274" t="str">
        <f>IF(入力!AE28="","",入力!AE28)</f>
        <v>りゅうた</v>
      </c>
      <c r="AE23" s="274"/>
      <c r="AF23" s="274"/>
      <c r="AG23" s="274"/>
      <c r="AH23" s="275"/>
      <c r="AI23" s="270">
        <f>IF(入力!AJ28="","",入力!AJ28)</f>
        <v>1</v>
      </c>
      <c r="AJ23" s="270"/>
      <c r="AK23" s="268">
        <f>IF(入力!AL28="","",入力!AL28)</f>
        <v>154</v>
      </c>
      <c r="AL23" s="106"/>
      <c r="AM23" s="276" t="str">
        <f>IF(入力!AN28="","",入力!AN28)</f>
        <v>○</v>
      </c>
      <c r="AN23" s="277"/>
    </row>
    <row r="24" spans="1:40" ht="37.5" customHeight="1" x14ac:dyDescent="0.15">
      <c r="A24" s="196"/>
      <c r="B24" s="197"/>
      <c r="C24" s="271"/>
      <c r="D24" s="271"/>
      <c r="E24" s="266" t="str">
        <f>IF(入力!F29="","",入力!F29)</f>
        <v>細矢</v>
      </c>
      <c r="F24" s="267"/>
      <c r="G24" s="267"/>
      <c r="H24" s="267"/>
      <c r="I24" s="267"/>
      <c r="J24" s="267" t="str">
        <f>IF(入力!K29="","",入力!K29)</f>
        <v>創一郎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高橋</v>
      </c>
      <c r="Z24" s="267"/>
      <c r="AA24" s="267"/>
      <c r="AB24" s="267"/>
      <c r="AC24" s="267"/>
      <c r="AD24" s="267" t="str">
        <f>IF(入力!AE29="","",入力!AE29)</f>
        <v>琉太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 x14ac:dyDescent="0.15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ひがしで</v>
      </c>
      <c r="F25" s="274"/>
      <c r="G25" s="274"/>
      <c r="H25" s="274"/>
      <c r="I25" s="274"/>
      <c r="J25" s="274" t="str">
        <f>IF(入力!K30="","",入力!K30)</f>
        <v>たいち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158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ねもと</v>
      </c>
      <c r="Z25" s="274"/>
      <c r="AA25" s="274"/>
      <c r="AB25" s="274"/>
      <c r="AC25" s="274"/>
      <c r="AD25" s="274" t="str">
        <f>IF(入力!AE30="","",入力!AE30)</f>
        <v>いつき</v>
      </c>
      <c r="AE25" s="274"/>
      <c r="AF25" s="274"/>
      <c r="AG25" s="274"/>
      <c r="AH25" s="275"/>
      <c r="AI25" s="270">
        <f>IF(入力!AJ30="","",入力!AJ30)</f>
        <v>1</v>
      </c>
      <c r="AJ25" s="270"/>
      <c r="AK25" s="268">
        <f>IF(入力!AL30="","",入力!AL30)</f>
        <v>165</v>
      </c>
      <c r="AL25" s="106"/>
      <c r="AM25" s="276" t="str">
        <f>IF(入力!AN30="","",入力!AN30)</f>
        <v>○</v>
      </c>
      <c r="AN25" s="277"/>
    </row>
    <row r="26" spans="1:40" ht="37.5" customHeight="1" thickBot="1" x14ac:dyDescent="0.2">
      <c r="A26" s="227"/>
      <c r="B26" s="228"/>
      <c r="C26" s="285"/>
      <c r="D26" s="285"/>
      <c r="E26" s="284" t="str">
        <f>IF(入力!F31="","",入力!F31)</f>
        <v>東出</v>
      </c>
      <c r="F26" s="280"/>
      <c r="G26" s="280"/>
      <c r="H26" s="280"/>
      <c r="I26" s="280"/>
      <c r="J26" s="280" t="str">
        <f>IF(入力!K31="","",入力!K31)</f>
        <v>泰知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根本</v>
      </c>
      <c r="Z26" s="280"/>
      <c r="AA26" s="280"/>
      <c r="AB26" s="280"/>
      <c r="AC26" s="280"/>
      <c r="AD26" s="280" t="str">
        <f>IF(入力!AE31="","",入力!AE31)</f>
        <v>樹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 x14ac:dyDescent="0.2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3503</v>
      </c>
      <c r="B7" s="46" t="str">
        <f>入力!$F$3</f>
        <v>東海大学付属相模高等学校中等部</v>
      </c>
      <c r="C7" s="46"/>
      <c r="D7" s="46" t="str">
        <f>IF(入力!$Z$2="","",入力!$Z$2)</f>
        <v>相模原</v>
      </c>
      <c r="E7" s="46">
        <f>IF(入力!$I$2="","",入力!$I$2)</f>
        <v>1</v>
      </c>
      <c r="F7" s="57" t="str">
        <f>IF(入力!$F$6="","",入力!$F$6)</f>
        <v>252</v>
      </c>
      <c r="G7" s="57" t="str">
        <f>IF(入力!$I$6="","",入力!$I$6)</f>
        <v>0395</v>
      </c>
      <c r="H7" s="46"/>
      <c r="I7" s="46" t="str">
        <f>IF(入力!$L$5="","",入力!$L$5)</f>
        <v>相模原市南区相南3-33-1</v>
      </c>
      <c r="J7" s="46"/>
      <c r="K7" s="57" t="str">
        <f>IF(入力!$AB$4="","",入力!$AB$4)</f>
        <v>042</v>
      </c>
      <c r="L7" s="57" t="str">
        <f>IF(入力!$AG$4="","",入力!$AG$4)</f>
        <v>742</v>
      </c>
      <c r="M7" s="57" t="str">
        <f>IF(入力!$AL$4="","",入力!$AL$4)</f>
        <v>1251</v>
      </c>
      <c r="N7" s="57" t="str">
        <f>IF(入力!$AB$6="","",入力!$AB$6)</f>
        <v>042</v>
      </c>
      <c r="O7" s="57" t="str">
        <f>IF(入力!$AG$6="","",入力!$AG$6)</f>
        <v>742</v>
      </c>
      <c r="P7" s="57" t="str">
        <f>IF(入力!$AL$6="","",入力!$AL$6)</f>
        <v>1159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塩田</v>
      </c>
      <c r="D16" s="46" t="str">
        <f>IF(入力!$L$13="","",入力!$L$13)</f>
        <v>敬三</v>
      </c>
      <c r="E16" s="46" t="str">
        <f>IF(入力!$F$12="","",入力!$F$12)</f>
        <v>しおた</v>
      </c>
      <c r="F16" s="46" t="str">
        <f>IF(入力!$L$12="","",入力!$L$12)</f>
        <v>けいぞう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　</v>
      </c>
      <c r="D17" s="46" t="str">
        <f>IF(入力!$AB$13="","",入力!$AB$13)</f>
        <v>　</v>
      </c>
      <c r="E17" s="46" t="str">
        <f>IF(入力!$V$12="","",入力!$V$12)</f>
        <v>　</v>
      </c>
      <c r="F17" s="46" t="str">
        <f>IF(入力!$AB$12="","",入力!$AB$12)</f>
        <v>　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中山</v>
      </c>
      <c r="D20" s="46" t="str">
        <f>IF(入力!$L$15="","",入力!$L$15)</f>
        <v>輝</v>
      </c>
      <c r="E20" s="46" t="str">
        <f>IF(入力!$F$14="","",入力!$F$14)</f>
        <v>なかやま</v>
      </c>
      <c r="F20" s="46" t="str">
        <f>IF(入力!$L$14="","",入力!$L$14)</f>
        <v>ひかる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和田</v>
      </c>
      <c r="D24" s="46" t="str">
        <f>IF(入力!$AB$15="","",入力!$AB$15)</f>
        <v>航青</v>
      </c>
      <c r="E24" s="46" t="str">
        <f>IF(入力!$V$14="","",入力!$V$14)</f>
        <v>わだ</v>
      </c>
      <c r="F24" s="46" t="str">
        <f>IF(入力!$AB$14="","",入力!$AB$14)</f>
        <v>こうせい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和田</v>
      </c>
      <c r="D53" s="46" t="str">
        <f>IF(入力!K21="","",入力!K21)</f>
        <v>航青</v>
      </c>
      <c r="E53" s="46" t="str">
        <f>IF(入力!F20="","",入力!F20)</f>
        <v>わだ</v>
      </c>
      <c r="F53" s="46" t="str">
        <f>IF(入力!K20="","",入力!K20)</f>
        <v>こうせい</v>
      </c>
      <c r="G53" s="46"/>
      <c r="H53" s="46"/>
      <c r="I53" s="46">
        <f>IF(入力!P20="","",入力!P20)</f>
        <v>2</v>
      </c>
      <c r="J53" s="46">
        <f>IF(入力!R20="","",入力!R20)</f>
        <v>161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榊原</v>
      </c>
      <c r="D54" s="46" t="str">
        <f>IF(入力!K23="","",入力!K23)</f>
        <v>玲偉</v>
      </c>
      <c r="E54" s="46" t="str">
        <f>IF(入力!F22="","",入力!F22)</f>
        <v>さかきばら</v>
      </c>
      <c r="F54" s="46" t="str">
        <f>IF(入力!K22="","",入力!K22)</f>
        <v>れい</v>
      </c>
      <c r="G54" s="46"/>
      <c r="H54" s="46"/>
      <c r="I54" s="46">
        <f>IF(入力!P22="","",入力!P22)</f>
        <v>2</v>
      </c>
      <c r="J54" s="46">
        <f>IF(入力!R22="","",入力!R22)</f>
        <v>173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大畑</v>
      </c>
      <c r="D55" s="46" t="str">
        <f>IF(入力!K25="","",入力!K25)</f>
        <v>雄大</v>
      </c>
      <c r="E55" s="46" t="str">
        <f>IF(入力!F24="","",入力!F24)</f>
        <v>おおはた</v>
      </c>
      <c r="F55" s="46" t="str">
        <f>IF(入力!K24="","",入力!K24)</f>
        <v>ゆうだい</v>
      </c>
      <c r="G55" s="46"/>
      <c r="H55" s="46"/>
      <c r="I55" s="46">
        <f>IF(入力!P24="","",入力!P24)</f>
        <v>2</v>
      </c>
      <c r="J55" s="46">
        <f>IF(入力!R24="","",入力!R24)</f>
        <v>164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永倉</v>
      </c>
      <c r="D56" s="46" t="str">
        <f>IF(入力!K27="","",入力!K27)</f>
        <v>史悠</v>
      </c>
      <c r="E56" s="46" t="str">
        <f>IF(入力!F26="","",入力!F26)</f>
        <v>ながくら</v>
      </c>
      <c r="F56" s="46" t="str">
        <f>IF(入力!K26="","",入力!K26)</f>
        <v>しゆう</v>
      </c>
      <c r="G56" s="46"/>
      <c r="H56" s="46"/>
      <c r="I56" s="46">
        <f>IF(入力!P26="","",入力!P26)</f>
        <v>2</v>
      </c>
      <c r="J56" s="46">
        <f>IF(入力!R26="","",入力!R26)</f>
        <v>171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細矢</v>
      </c>
      <c r="D57" s="46" t="str">
        <f>IF(入力!K29="","",入力!K29)</f>
        <v>創一郎</v>
      </c>
      <c r="E57" s="46" t="str">
        <f>IF(入力!F28="","",入力!F28)</f>
        <v>ほそや</v>
      </c>
      <c r="F57" s="46" t="str">
        <f>IF(入力!K28="","",入力!K28)</f>
        <v>そういちろう</v>
      </c>
      <c r="G57" s="46"/>
      <c r="H57" s="46"/>
      <c r="I57" s="46">
        <f>IF(入力!P28="","",入力!P28)</f>
        <v>2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東出</v>
      </c>
      <c r="D58" s="46" t="str">
        <f>IF(入力!K31="","",入力!K31)</f>
        <v>泰知</v>
      </c>
      <c r="E58" s="46" t="str">
        <f>IF(入力!F30="","",入力!F30)</f>
        <v>ひがしで</v>
      </c>
      <c r="F58" s="46" t="str">
        <f>IF(入力!K30="","",入力!K30)</f>
        <v>たいち</v>
      </c>
      <c r="G58" s="46"/>
      <c r="H58" s="46"/>
      <c r="I58" s="46">
        <f>IF(入力!P30="","",入力!P30)</f>
        <v>2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鈴木</v>
      </c>
      <c r="D59" s="46" t="str">
        <f>IF(入力!AE21="","",入力!AE21)</f>
        <v>智貴</v>
      </c>
      <c r="E59" s="46" t="str">
        <f>IF(入力!Z20="","",入力!Z20)</f>
        <v>すずき</v>
      </c>
      <c r="F59" s="46" t="str">
        <f>IF(入力!AE20="","",入力!AE20)</f>
        <v>ともたか</v>
      </c>
      <c r="G59" s="46"/>
      <c r="H59" s="46"/>
      <c r="I59" s="46">
        <f>IF(入力!AJ20="","",入力!AJ20)</f>
        <v>2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髙木</v>
      </c>
      <c r="D60" s="46" t="str">
        <f>IF(入力!AE23="","",入力!AE23)</f>
        <v>椋太</v>
      </c>
      <c r="E60" s="46" t="str">
        <f>IF(入力!Z22="","",入力!Z22)</f>
        <v>たかぎ</v>
      </c>
      <c r="F60" s="46" t="str">
        <f>IF(入力!AE22="","",入力!AE22)</f>
        <v>りょうた</v>
      </c>
      <c r="G60" s="46"/>
      <c r="H60" s="46"/>
      <c r="I60" s="46">
        <f>IF(入力!AJ22="","",入力!AJ22)</f>
        <v>2</v>
      </c>
      <c r="J60" s="46">
        <f>IF(入力!AL22="","",入力!AL22)</f>
        <v>161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山本</v>
      </c>
      <c r="D61" s="46" t="str">
        <f>IF(入力!AE25="","",入力!AE25)</f>
        <v>岳昇</v>
      </c>
      <c r="E61" s="46" t="str">
        <f>IF(入力!Z24="","",入力!Z24)</f>
        <v>やまもと</v>
      </c>
      <c r="F61" s="46" t="str">
        <f>IF(入力!AE24="","",入力!AE24)</f>
        <v>たける</v>
      </c>
      <c r="G61" s="46"/>
      <c r="H61" s="46"/>
      <c r="I61" s="46">
        <f>IF(入力!AJ24="","",入力!AJ24)</f>
        <v>1</v>
      </c>
      <c r="J61" s="46">
        <f>IF(入力!AL24="","",入力!AL24)</f>
        <v>162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原</v>
      </c>
      <c r="D62" s="46" t="str">
        <f>IF(入力!AE27="","",入力!AE27)</f>
        <v>佑太朗</v>
      </c>
      <c r="E62" s="46" t="str">
        <f>IF(入力!Z26="","",入力!Z26)</f>
        <v>はら</v>
      </c>
      <c r="F62" s="46" t="str">
        <f>IF(入力!AE26="","",入力!AE26)</f>
        <v>ゆうたろう</v>
      </c>
      <c r="G62" s="46"/>
      <c r="H62" s="46"/>
      <c r="I62" s="46">
        <f>IF(入力!AJ26="","",入力!AJ26)</f>
        <v>1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高橋</v>
      </c>
      <c r="D63" s="46" t="str">
        <f>IF(入力!AE29="","",入力!AE29)</f>
        <v>琉太</v>
      </c>
      <c r="E63" s="46" t="str">
        <f>IF(入力!Z28="","",入力!Z28)</f>
        <v>たかはし</v>
      </c>
      <c r="F63" s="46" t="str">
        <f>IF(入力!AE28="","",入力!AE28)</f>
        <v>りゅうた</v>
      </c>
      <c r="G63" s="46"/>
      <c r="H63" s="46"/>
      <c r="I63" s="46">
        <f>IF(入力!AJ28="","",入力!AJ28)</f>
        <v>1</v>
      </c>
      <c r="J63" s="46">
        <f>IF(入力!AL28="","",入力!AL28)</f>
        <v>154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根本</v>
      </c>
      <c r="D64" s="46" t="str">
        <f>IF(入力!AE31="","",入力!AE31)</f>
        <v>樹</v>
      </c>
      <c r="E64" s="46" t="str">
        <f>IF(入力!Z30="","",入力!Z30)</f>
        <v>ねもと</v>
      </c>
      <c r="F64" s="46" t="str">
        <f>IF(入力!AE30="","",入力!AE30)</f>
        <v>いつき</v>
      </c>
      <c r="G64" s="46"/>
      <c r="H64" s="46"/>
      <c r="I64" s="46">
        <f>IF(入力!AJ30="","",入力!AJ30)</f>
        <v>1</v>
      </c>
      <c r="J64" s="46">
        <f>IF(入力!AL30="","",入力!AL30)</f>
        <v>165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Administrator</cp:lastModifiedBy>
  <cp:lastPrinted>2015-10-24T01:53:31Z</cp:lastPrinted>
  <dcterms:created xsi:type="dcterms:W3CDTF">2006-11-03T01:52:14Z</dcterms:created>
  <dcterms:modified xsi:type="dcterms:W3CDTF">2017-11-13T09:31:12Z</dcterms:modified>
</cp:coreProperties>
</file>