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マイドライブ/03_相模バレー部/⭐︎2021年度/"/>
    </mc:Choice>
  </mc:AlternateContent>
  <xr:revisionPtr revIDLastSave="0" documentId="13_ncr:1_{9D2B79B7-5A64-FB44-855A-4CFA1487B2E1}" xr6:coauthVersionLast="46" xr6:coauthVersionMax="46" xr10:uidLastSave="{00000000-0000-0000-0000-000000000000}"/>
  <bookViews>
    <workbookView xWindow="0" yWindow="500" windowWidth="28800" windowHeight="1618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<sst xmlns="http://schemas.openxmlformats.org/spreadsheetml/2006/main" count="1482" uniqueCount="746">
  <si>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</si>
  <si>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</si>
  <si>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</si>
  <si>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</si>
  <si>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</si>
  <si>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</si>
  <si>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</si>
  <si>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</si>
  <si>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</si>
  <si>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</si>
  <si>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</si>
  <si>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</si>
  <si>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</si>
  <si>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</si>
  <si>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</si>
  <si>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</si>
  <si>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</si>
  <si>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</si>
  <si>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</si>
  <si>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</si>
  <si>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</si>
  <si>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</si>
  <si>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</si>
  <si>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</si>
  <si>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</si>
  <si>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</si>
  <si>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</si>
  <si>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</si>
  <si>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</si>
  <si>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</si>
  <si>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</si>
  <si>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</si>
  <si>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</si>
  <si>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</si>
  <si>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</si>
  <si>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</si>
  <si>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</si>
  <si>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</si>
  <si>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</si>
  <si>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</si>
  <si>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</si>
  <si>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</si>
  <si>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</si>
  <si>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</si>
  <si>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</si>
  <si>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</si>
  <si>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</si>
  <si>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</si>
  <si>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</si>
  <si>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</si>
  <si>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</si>
  <si>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</si>
  <si>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</si>
  <si>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</si>
  <si>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</si>
  <si>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</si>
  <si>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</si>
  <si>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</si>
  <si>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</si>
  <si>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</si>
  <si>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</si>
  <si>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</si>
  <si>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</si>
  <si>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</si>
  <si>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</si>
  <si>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</si>
  <si>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</si>
  <si>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</si>
  <si>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</si>
  <si>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</si>
  <si>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</si>
  <si>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</si>
  <si>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</si>
  <si>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</si>
  <si>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</si>
  <si>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</si>
  <si>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</si>
  <si>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</si>
  <si>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</si>
  <si>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</si>
  <si>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</si>
  <si>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</si>
  <si>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</si>
  <si>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</si>
  <si>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</si>
  <si>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</si>
  <si>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</si>
  <si>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</si>
  <si>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</si>
  <si>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</si>
  <si>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</si>
  <si>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</si>
  <si>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</si>
  <si>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</si>
  <si>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</si>
  <si>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</si>
  <si>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</si>
  <si>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</si>
  <si>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</si>
  <si>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</si>
  <si>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</si>
  <si>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</si>
  <si>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</si>
  <si>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</si>
  <si>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</si>
  <si>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</si>
  <si>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</si>
  <si>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</si>
  <si>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</si>
  <si>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</si>
  <si>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</si>
  <si>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</si>
  <si>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</si>
  <si>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</si>
  <si>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</si>
  <si>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</si>
  <si>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</si>
  <si>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</si>
  <si>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</si>
  <si>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</si>
  <si>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</si>
  <si>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</si>
  <si>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</si>
  <si>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</si>
  <si>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</si>
  <si>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</si>
  <si>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</si>
  <si>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</si>
  <si>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</si>
  <si>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</si>
  <si>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</si>
  <si>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</si>
  <si>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</si>
  <si>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</si>
  <si>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</si>
  <si>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</si>
  <si>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</si>
  <si>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</si>
  <si>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</si>
  <si>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</si>
  <si>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</si>
  <si>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</si>
  <si>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</si>
  <si>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</si>
  <si>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</si>
  <si>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</si>
  <si>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</si>
  <si>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</si>
  <si>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</si>
  <si>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</si>
  <si>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</si>
  <si>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</si>
  <si>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</si>
  <si>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</si>
  <si>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</si>
  <si>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</si>
  <si>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</si>
  <si>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</si>
  <si>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</si>
  <si>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</si>
  <si>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</si>
  <si>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</si>
  <si>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</si>
  <si>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</si>
  <si>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</si>
  <si>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</si>
  <si>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</si>
  <si>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</si>
  <si>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</si>
  <si>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</si>
  <si>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</si>
  <si>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</si>
  <si>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</si>
  <si>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</si>
  <si>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</si>
  <si>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</si>
  <si>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</si>
  <si>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</si>
  <si>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</si>
  <si>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</si>
  <si>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</si>
  <si>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</si>
  <si>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</si>
  <si>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</si>
  <si>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</si>
  <si>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</si>
  <si>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</si>
  <si>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</si>
  <si>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</si>
  <si>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</si>
  <si>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</si>
  <si>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</si>
  <si>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</si>
  <si>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</si>
  <si>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</si>
  <si>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</si>
  <si>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</si>
  <si>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</si>
  <si>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</si>
  <si>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</si>
  <si>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</si>
  <si>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</si>
  <si>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</si>
  <si>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</si>
  <si>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</si>
  <si>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</si>
  <si>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</si>
  <si>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</si>
  <si>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</si>
  <si>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</si>
  <si>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</si>
  <si>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</si>
  <si>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</si>
  <si>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</si>
  <si>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</si>
  <si>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</si>
  <si>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</si>
  <si>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</si>
  <si>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</si>
  <si>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</si>
  <si>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</si>
  <si>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</si>
  <si>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</si>
  <si>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</si>
  <si>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</si>
  <si>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</si>
  <si>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</si>
  <si>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</si>
  <si>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</si>
  <si>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</si>
  <si>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</si>
  <si>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</si>
  <si>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</si>
  <si>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</si>
  <si>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</si>
  <si>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</si>
  <si>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</si>
  <si>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</si>
  <si>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</si>
  <si>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</si>
  <si>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</si>
  <si>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</si>
  <si>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</si>
  <si>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</si>
  <si>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</si>
  <si>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</si>
  <si>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</si>
  <si>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</si>
  <si>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</si>
  <si>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</si>
  <si>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</si>
  <si>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</si>
  <si>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</si>
  <si>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</si>
  <si>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</si>
  <si>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</si>
  <si>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</si>
  <si>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</si>
  <si>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</si>
  <si>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</si>
  <si>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</si>
  <si>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</si>
  <si>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</si>
  <si>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</si>
  <si>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</si>
  <si>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</si>
  <si>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</si>
  <si>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</si>
  <si>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</si>
  <si>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</si>
  <si>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</si>
  <si>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</si>
  <si>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</si>
  <si>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</si>
  <si>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</si>
  <si>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</si>
  <si>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</si>
  <si>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</si>
  <si>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</si>
  <si>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</si>
  <si>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</si>
  <si>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</si>
  <si>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</si>
  <si>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</si>
  <si>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</si>
  <si>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</si>
  <si>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</si>
  <si>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</si>
  <si>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</si>
  <si>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</si>
  <si>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</si>
  <si>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</si>
  <si>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</si>
  <si>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</si>
  <si>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</si>
  <si>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</si>
  <si>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</si>
  <si>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</si>
  <si>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</si>
  <si>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</si>
  <si>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</si>
  <si>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</si>
  <si>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</si>
  <si>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</si>
  <si>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</si>
  <si>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</si>
  <si>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</si>
  <si>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</si>
  <si>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</si>
  <si>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</si>
  <si>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</si>
  <si>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</si>
  <si>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</si>
  <si>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</si>
  <si>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</si>
  <si>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</si>
  <si>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</si>
  <si>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</si>
  <si>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</si>
  <si>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</si>
  <si>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</si>
  <si>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</si>
  <si>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</si>
  <si>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</si>
  <si>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</si>
  <si>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</si>
  <si>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</si>
  <si>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</si>
  <si>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</si>
  <si>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</si>
  <si>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</si>
  <si>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</si>
  <si>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</si>
  <si>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</si>
  <si>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</si>
  <si>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</si>
  <si>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</si>
  <si>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</si>
  <si>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</si>
  <si>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</si>
  <si>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</si>
  <si>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</si>
  <si>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</si>
  <si>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</si>
  <si>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</si>
  <si>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</si>
  <si>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</si>
  <si>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</si>
  <si>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</si>
  <si>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</si>
  <si>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</si>
  <si>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</si>
  <si>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</si>
  <si>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</si>
  <si>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</si>
  <si>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</si>
  <si>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</si>
  <si>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</si>
  <si>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</si>
  <si>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</si>
  <si>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</si>
  <si>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</si>
  <si>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</si>
  <si>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</si>
  <si>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</si>
  <si>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</si>
  <si>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</si>
  <si>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</si>
  <si>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</si>
  <si>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</si>
  <si>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</si>
  <si>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</si>
  <si>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</si>
  <si>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</si>
  <si>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</si>
  <si>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</si>
  <si>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</si>
  <si>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</si>
  <si>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</si>
  <si>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</si>
  <si>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</si>
  <si>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</si>
  <si>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</si>
  <si>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</si>
  <si>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</si>
  <si>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</si>
  <si>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</si>
  <si>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</si>
  <si>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</si>
  <si>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</si>
  <si>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</si>
  <si>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</si>
  <si>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</si>
  <si>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</si>
  <si>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</si>
  <si>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</si>
  <si>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</si>
  <si>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</si>
  <si>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</si>
  <si>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</si>
  <si>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</si>
  <si>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</si>
  <si>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</si>
  <si>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</si>
  <si>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</si>
  <si>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</si>
  <si>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</si>
  <si>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</si>
  <si>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</si>
  <si>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</si>
  <si>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</si>
  <si>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</si>
  <si>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</si>
  <si>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</si>
  <si>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</si>
  <si>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</si>
  <si>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</si>
  <si>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</si>
  <si>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</si>
  <si>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</si>
  <si>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</si>
  <si>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</si>
  <si>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</si>
  <si>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</si>
  <si>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</si>
  <si>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</si>
  <si>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</si>
  <si>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</si>
  <si>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</si>
  <si>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</si>
  <si>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</si>
  <si>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</si>
  <si>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</si>
  <si>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</si>
  <si>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</si>
  <si>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</si>
  <si>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</si>
  <si>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</si>
  <si>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</si>
  <si>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</si>
  <si>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</si>
  <si>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</si>
  <si>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</si>
  <si>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</si>
  <si>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</si>
  <si>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</si>
  <si>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</si>
  <si>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</si>
  <si>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</si>
  <si>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</si>
  <si>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</si>
  <si>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</si>
  <si>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</si>
  <si>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</si>
  <si>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</si>
  <si>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</si>
  <si>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</si>
  <si>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</si>
  <si>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</si>
  <si>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</si>
  <si>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</si>
  <si>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</si>
  <si>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</si>
  <si>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</si>
  <si>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</si>
  <si>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</si>
  <si>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</si>
  <si>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</si>
  <si>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</si>
  <si>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</si>
  <si>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</si>
  <si>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</si>
  <si>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</si>
  <si>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</si>
  <si>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</si>
  <si>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</si>
  <si>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</si>
  <si>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</si>
  <si>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</si>
  <si>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</si>
  <si>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</si>
  <si>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</si>
  <si>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</si>
  <si>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</si>
  <si>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</si>
  <si>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</si>
  <si>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</si>
  <si>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</si>
  <si>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</si>
  <si>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</si>
  <si>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</si>
  <si>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</si>
  <si>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</si>
  <si>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</si>
  <si>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</si>
  <si>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</si>
  <si>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</si>
  <si>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</si>
  <si>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</si>
  <si>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</si>
  <si>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</si>
  <si>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</si>
  <si>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</si>
  <si>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</si>
  <si>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</si>
  <si>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</si>
  <si>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</si>
  <si>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</si>
  <si>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</si>
  <si>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</si>
  <si>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</si>
  <si>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</si>
  <si>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</si>
  <si>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</si>
  <si>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</si>
  <si>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</si>
  <si>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</si>
  <si>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</si>
  <si>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</si>
  <si>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</si>
  <si>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</si>
  <si>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</si>
  <si>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</si>
  <si>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</si>
  <si>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</si>
  <si>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</si>
  <si>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</si>
  <si>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</si>
  <si>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</si>
  <si>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</si>
  <si>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</si>
  <si>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</si>
  <si>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</si>
  <si>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</si>
  <si>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</si>
  <si>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</si>
  <si>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</si>
  <si>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</si>
  <si>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</si>
  <si>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</si>
  <si>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</si>
  <si>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</si>
  <si>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</si>
  <si>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</si>
  <si>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</si>
  <si>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</si>
  <si>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</si>
  <si>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</si>
  <si>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</si>
  <si>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</si>
  <si>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</si>
  <si>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</si>
  <si>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</si>
  <si>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</si>
  <si>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</si>
  <si>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</si>
  <si>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</si>
  <si>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</si>
  <si>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</si>
  <si>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</si>
  <si>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</si>
  <si>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</si>
  <si>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</si>
  <si>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</si>
  <si>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</si>
  <si>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</si>
  <si>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</si>
  <si>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</si>
  <si>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</si>
  <si>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</si>
  <si>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</si>
  <si>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</si>
  <si>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</si>
  <si>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</si>
  <si>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</si>
  <si>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</si>
  <si>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</si>
  <si>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</si>
  <si>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</si>
  <si>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</si>
  <si>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</si>
  <si>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</si>
  <si>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</si>
  <si>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</si>
  <si>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</si>
  <si>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</si>
  <si>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</si>
  <si>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</si>
  <si>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</si>
  <si>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</si>
  <si>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</si>
  <si>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</si>
  <si>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</si>
  <si>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</si>
  <si>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</si>
  <si>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</si>
  <si>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</si>
  <si>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</si>
  <si>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</si>
  <si>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</si>
  <si>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</si>
  <si>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</si>
  <si>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</si>
  <si>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</si>
  <si>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</si>
  <si>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</si>
  <si>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</si>
  <si>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</si>
  <si>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</si>
  <si>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</si>
  <si>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</si>
  <si>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</si>
  <si>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</si>
  <si>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</si>
  <si>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</si>
  <si>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</si>
  <si>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</si>
  <si>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</si>
  <si>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</si>
  <si>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</si>
  <si>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</si>
  <si>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</si>
  <si>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</si>
  <si>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</si>
  <si>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</si>
  <si>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</si>
  <si>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</si>
  <si>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</si>
  <si>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</si>
  <si>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</si>
  <si>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</si>
  <si>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</si>
  <si>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</si>
  <si>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</si>
  <si>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</si>
  <si>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</si>
  <si>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</si>
  <si>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</si>
  <si>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</si>
  <si>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</si>
  <si>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</si>
  <si>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</si>
  <si>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</si>
  <si>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</si>
  <si>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</si>
  <si>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</si>
  <si>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</si>
  <si>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</si>
  <si>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</si>
  <si>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</si>
  <si>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</si>
  <si>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</si>
  <si>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</si>
  <si>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</si>
  <si>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</si>
  <si>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</si>
  <si>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</si>
  <si>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</si>
  <si>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</si>
  <si>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</si>
  <si>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</si>
  <si>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</si>
  <si>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</si>
  <si>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</si>
  <si>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</si>
  <si>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</si>
  <si>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</si>
  <si>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</si>
  <si>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</si>
  <si>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</si>
  <si>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</si>
  <si>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</si>
  <si>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</si>
  <si>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</si>
  <si>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</si>
  <si>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</si>
  <si>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</si>
  <si>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</si>
  <si>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</si>
  <si>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</si>
  <si>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</si>
  <si>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</si>
  <si>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</si>
  <si>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</si>
  <si>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</si>
  <si>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</si>
  <si>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</si>
  <si>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</si>
  <si>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</si>
  <si>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</si>
  <si>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</si>
  <si>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</si>
  <si>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</si>
  <si>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</si>
  <si>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042</t>
    <phoneticPr fontId="2"/>
  </si>
  <si>
    <t>742</t>
    <phoneticPr fontId="2"/>
  </si>
  <si>
    <t>1251</t>
    <phoneticPr fontId="2"/>
  </si>
  <si>
    <t>226</t>
    <phoneticPr fontId="2"/>
  </si>
  <si>
    <t>0027</t>
    <phoneticPr fontId="2"/>
  </si>
  <si>
    <t>相模原市南区相南3-33-1</t>
    <rPh sb="0" eb="4">
      <t xml:space="preserve">サガミハラシ </t>
    </rPh>
    <rPh sb="4" eb="6">
      <t xml:space="preserve">ミナミク </t>
    </rPh>
    <rPh sb="6" eb="8">
      <t xml:space="preserve">ソウナン </t>
    </rPh>
    <phoneticPr fontId="2"/>
  </si>
  <si>
    <t>1159</t>
    <phoneticPr fontId="2"/>
  </si>
  <si>
    <t>田島</t>
    <rPh sb="0" eb="2">
      <t xml:space="preserve">タジマ </t>
    </rPh>
    <phoneticPr fontId="2"/>
  </si>
  <si>
    <t>悠貴</t>
    <rPh sb="0" eb="1">
      <t xml:space="preserve">ユウキ </t>
    </rPh>
    <rPh sb="1" eb="2">
      <t xml:space="preserve">キ </t>
    </rPh>
    <phoneticPr fontId="2"/>
  </si>
  <si>
    <t>田村</t>
    <rPh sb="0" eb="2">
      <t xml:space="preserve">タムラ </t>
    </rPh>
    <phoneticPr fontId="2"/>
  </si>
  <si>
    <t>優騎</t>
    <rPh sb="0" eb="1">
      <t xml:space="preserve">マサ </t>
    </rPh>
    <rPh sb="1" eb="2">
      <t xml:space="preserve">キバ </t>
    </rPh>
    <phoneticPr fontId="2"/>
  </si>
  <si>
    <t>大山</t>
    <rPh sb="0" eb="2">
      <t xml:space="preserve">オオヤマ </t>
    </rPh>
    <phoneticPr fontId="2"/>
  </si>
  <si>
    <t>七巧</t>
    <rPh sb="0" eb="1">
      <t xml:space="preserve">ナナ </t>
    </rPh>
    <rPh sb="1" eb="2">
      <t xml:space="preserve">タクミ </t>
    </rPh>
    <phoneticPr fontId="2"/>
  </si>
  <si>
    <t>一輝</t>
    <rPh sb="0" eb="2">
      <t xml:space="preserve">カズキ </t>
    </rPh>
    <phoneticPr fontId="2"/>
  </si>
  <si>
    <t>山元</t>
    <rPh sb="0" eb="2">
      <t xml:space="preserve">ヤマモト </t>
    </rPh>
    <phoneticPr fontId="2"/>
  </si>
  <si>
    <t>加藤</t>
    <rPh sb="0" eb="2">
      <t xml:space="preserve">カトウ </t>
    </rPh>
    <phoneticPr fontId="2"/>
  </si>
  <si>
    <t>瑞起</t>
    <rPh sb="0" eb="1">
      <t xml:space="preserve">ミズキ </t>
    </rPh>
    <rPh sb="1" eb="2">
      <t xml:space="preserve">オキル </t>
    </rPh>
    <phoneticPr fontId="2"/>
  </si>
  <si>
    <t>男澤</t>
    <rPh sb="0" eb="1">
      <t xml:space="preserve">オトコ </t>
    </rPh>
    <rPh sb="1" eb="2">
      <t xml:space="preserve">サワ </t>
    </rPh>
    <phoneticPr fontId="2"/>
  </si>
  <si>
    <t>啓多</t>
    <rPh sb="0" eb="1">
      <t xml:space="preserve">ケイタ </t>
    </rPh>
    <rPh sb="1" eb="2">
      <t xml:space="preserve">タ </t>
    </rPh>
    <phoneticPr fontId="2"/>
  </si>
  <si>
    <t>大岩</t>
    <rPh sb="0" eb="2">
      <t xml:space="preserve">オオイワ </t>
    </rPh>
    <phoneticPr fontId="2"/>
  </si>
  <si>
    <t>翔</t>
    <rPh sb="0" eb="1">
      <t xml:space="preserve">ショウ </t>
    </rPh>
    <phoneticPr fontId="2"/>
  </si>
  <si>
    <t>福澤</t>
    <rPh sb="0" eb="2">
      <t xml:space="preserve">フクザワ </t>
    </rPh>
    <phoneticPr fontId="2"/>
  </si>
  <si>
    <t>凉央</t>
    <rPh sb="0" eb="1">
      <t>ryo</t>
    </rPh>
    <phoneticPr fontId="2"/>
  </si>
  <si>
    <t>りお</t>
    <phoneticPr fontId="2"/>
  </si>
  <si>
    <t>腰原</t>
    <rPh sb="0" eb="1">
      <t xml:space="preserve">コシハラ </t>
    </rPh>
    <phoneticPr fontId="2"/>
  </si>
  <si>
    <t>友斗</t>
    <rPh sb="0" eb="1">
      <t xml:space="preserve">トモ </t>
    </rPh>
    <rPh sb="1" eb="2">
      <t xml:space="preserve">ト </t>
    </rPh>
    <phoneticPr fontId="2"/>
  </si>
  <si>
    <t>大心</t>
    <rPh sb="0" eb="1">
      <t xml:space="preserve">オオ </t>
    </rPh>
    <rPh sb="1" eb="2">
      <t xml:space="preserve">ココロ </t>
    </rPh>
    <phoneticPr fontId="2"/>
  </si>
  <si>
    <t>ゆうと</t>
    <phoneticPr fontId="2"/>
  </si>
  <si>
    <t>だいし</t>
    <phoneticPr fontId="2"/>
  </si>
  <si>
    <t>しょう</t>
    <phoneticPr fontId="2"/>
  </si>
  <si>
    <t>おおいわ</t>
    <phoneticPr fontId="2"/>
  </si>
  <si>
    <t>おおやま</t>
    <phoneticPr fontId="2"/>
  </si>
  <si>
    <t>こしはら</t>
    <phoneticPr fontId="2"/>
  </si>
  <si>
    <t>ふくざわ</t>
    <phoneticPr fontId="2"/>
  </si>
  <si>
    <t>たじま</t>
    <phoneticPr fontId="2"/>
  </si>
  <si>
    <t>たむら</t>
    <phoneticPr fontId="2"/>
  </si>
  <si>
    <t>やまもと</t>
    <phoneticPr fontId="2"/>
  </si>
  <si>
    <t>かとう</t>
    <phoneticPr fontId="2"/>
  </si>
  <si>
    <t>おざわ</t>
    <phoneticPr fontId="2"/>
  </si>
  <si>
    <t>ゆうき</t>
    <phoneticPr fontId="2"/>
  </si>
  <si>
    <t>まさき</t>
    <phoneticPr fontId="2"/>
  </si>
  <si>
    <t>ななみ</t>
    <phoneticPr fontId="2"/>
  </si>
  <si>
    <t>かずき</t>
    <phoneticPr fontId="2"/>
  </si>
  <si>
    <t>みずき</t>
    <phoneticPr fontId="2"/>
  </si>
  <si>
    <t>けいた</t>
    <phoneticPr fontId="2"/>
  </si>
  <si>
    <t>土井　崇司</t>
    <rPh sb="0" eb="2">
      <t xml:space="preserve">ドイ </t>
    </rPh>
    <rPh sb="3" eb="4">
      <t xml:space="preserve">タカシ </t>
    </rPh>
    <rPh sb="4" eb="5">
      <t xml:space="preserve">シカイ </t>
    </rPh>
    <phoneticPr fontId="2"/>
  </si>
  <si>
    <t>塩田</t>
    <rPh sb="0" eb="2">
      <t xml:space="preserve">シオタ </t>
    </rPh>
    <phoneticPr fontId="2"/>
  </si>
  <si>
    <t>敬三</t>
    <rPh sb="0" eb="2">
      <t xml:space="preserve">ケイゾウ </t>
    </rPh>
    <phoneticPr fontId="2"/>
  </si>
  <si>
    <t>けいぞう</t>
    <phoneticPr fontId="2"/>
  </si>
  <si>
    <t>しおた</t>
    <phoneticPr fontId="2"/>
  </si>
  <si>
    <t>悠貴</t>
    <rPh sb="0" eb="1">
      <t xml:space="preserve">ユウ </t>
    </rPh>
    <rPh sb="1" eb="2">
      <t xml:space="preserve">キ 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</si>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</sst>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G1" zoomScale="70" zoomScaleNormal="100" zoomScaleSheetLayoutView="70" workbookViewId="0">
      <selection activeCell="B1" sqref="B1"/>
    </sheetView>
  </sheetViews>
  <sheetFormatPr baseColWidth="10" defaultColWidth="38.33203125" defaultRowHeight="15"/>
  <cols>
    <col min="1" max="1" width="7.5" style="22" hidden="1" customWidth="1"/>
    <col min="2" max="2" width="6.164062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640625" style="10" hidden="1" customWidth="1"/>
    <col min="7" max="7" width="7.5" style="22" customWidth="1"/>
    <col min="8" max="8" width="6.164062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640625" style="10" hidden="1" customWidth="1"/>
    <col min="13" max="13" width="7.5" style="22" customWidth="1"/>
    <col min="14" max="14" width="6.164062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640625" style="10" hidden="1" customWidth="1"/>
    <col min="19" max="19" width="7.5" style="10" customWidth="1"/>
    <col min="20" max="20" width="6.164062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640625" style="10" hidden="1" customWidth="1"/>
    <col min="25" max="25" width="7.5" style="10" customWidth="1"/>
    <col min="26" max="26" width="6.164062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640625" style="10" hidden="1" customWidth="1"/>
    <col min="31" max="31" width="7.5" style="10" customWidth="1"/>
    <col min="32" max="32" width="6.164062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640625" style="10" hidden="1" customWidth="1"/>
    <col min="37" max="37" width="7.5" style="10" customWidth="1"/>
    <col min="38" max="38" width="6.164062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640625" style="10" hidden="1" customWidth="1"/>
    <col min="43" max="43" width="7.5" style="10" customWidth="1"/>
    <col min="44" max="44" width="6.164062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640625" style="10" hidden="1" customWidth="1"/>
    <col min="49" max="49" width="7.5" style="10" customWidth="1"/>
    <col min="50" max="50" width="6.164062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640625" style="10" hidden="1" customWidth="1"/>
    <col min="55" max="55" width="7.5" style="10" customWidth="1"/>
    <col min="56" max="56" width="6.164062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640625" style="10" hidden="1" customWidth="1"/>
    <col min="61" max="61" width="7.5" style="10" customWidth="1"/>
    <col min="62" max="62" width="24.1640625" style="10" customWidth="1"/>
    <col min="63" max="63" width="8.5" style="10" bestFit="1" customWidth="1"/>
    <col min="64" max="64" width="2.33203125" style="10" customWidth="1"/>
    <col min="65" max="65" width="10.33203125" style="10" customWidth="1"/>
    <col min="66" max="66" width="41.83203125" style="10" bestFit="1" customWidth="1"/>
    <col min="67" max="67" width="4.1640625" style="10" customWidth="1"/>
    <col min="68" max="68" width="10.33203125" style="10" bestFit="1" customWidth="1"/>
    <col min="69" max="69" width="24.1640625" style="10" customWidth="1"/>
    <col min="70" max="70" width="8.5" style="10" bestFit="1" customWidth="1"/>
    <col min="71" max="71" width="2.33203125" style="10" customWidth="1"/>
    <col min="72" max="72" width="10.33203125" style="10" customWidth="1"/>
    <col min="73" max="73" width="41.83203125" style="10" bestFit="1" customWidth="1"/>
    <col min="74" max="74" width="4.1640625" style="10" customWidth="1"/>
    <col min="75" max="75" width="10.33203125" style="10" bestFit="1" customWidth="1"/>
    <col min="76" max="76" width="24.1640625" style="10" customWidth="1"/>
    <col min="77" max="77" width="8.5" style="10" bestFit="1" customWidth="1"/>
    <col min="78" max="78" width="2.33203125" style="10" customWidth="1"/>
    <col min="79" max="79" width="10.33203125" style="10" customWidth="1"/>
    <col min="80" max="80" width="41.83203125" style="10" bestFit="1" customWidth="1"/>
    <col min="81" max="81" width="4.164062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baseColWidth="10" defaultColWidth="2.1640625" defaultRowHeight="14"/>
  <cols>
    <col min="1" max="1" width="8" style="3" customWidth="1"/>
    <col min="2" max="16384" width="2.1640625" style="3"/>
  </cols>
  <sheetData>
    <row r="1" spans="1:41" ht="50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1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7" zoomScale="125" zoomScaleNormal="100" zoomScaleSheetLayoutView="100" workbookViewId="0">
      <selection activeCell="Z13" sqref="Z13:AD14"/>
    </sheetView>
  </sheetViews>
  <sheetFormatPr baseColWidth="10" defaultColWidth="2.1640625" defaultRowHeight="14"/>
  <cols>
    <col min="1" max="1" width="8" style="3" customWidth="1"/>
    <col min="2" max="16384" width="2.1640625" style="3"/>
  </cols>
  <sheetData>
    <row r="1" spans="1:41" ht="50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3503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相模原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東海大学付属相模高等学校中等部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743</v>
      </c>
      <c r="G12" s="71"/>
      <c r="H12" s="71"/>
      <c r="I12" s="71"/>
      <c r="J12" s="71"/>
      <c r="K12" s="71" t="s">
        <v>742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745</v>
      </c>
      <c r="AA12" s="71"/>
      <c r="AB12" s="71"/>
      <c r="AC12" s="71"/>
      <c r="AD12" s="71"/>
      <c r="AE12" s="71" t="s">
        <v>745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740</v>
      </c>
      <c r="G13" s="84"/>
      <c r="H13" s="84"/>
      <c r="I13" s="84"/>
      <c r="J13" s="85"/>
      <c r="K13" s="84" t="s">
        <v>741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745</v>
      </c>
      <c r="AA13" s="84"/>
      <c r="AB13" s="84"/>
      <c r="AC13" s="84"/>
      <c r="AD13" s="85"/>
      <c r="AE13" s="84" t="s">
        <v>745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728</v>
      </c>
      <c r="AA15" s="71"/>
      <c r="AB15" s="71"/>
      <c r="AC15" s="71"/>
      <c r="AD15" s="71"/>
      <c r="AE15" s="71" t="s">
        <v>733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701</v>
      </c>
      <c r="AA16" s="84"/>
      <c r="AB16" s="84"/>
      <c r="AC16" s="84"/>
      <c r="AD16" s="85"/>
      <c r="AE16" s="84" t="s">
        <v>744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728</v>
      </c>
      <c r="G22" s="186"/>
      <c r="H22" s="186"/>
      <c r="I22" s="186"/>
      <c r="J22" s="186"/>
      <c r="K22" s="186" t="s">
        <v>733</v>
      </c>
      <c r="L22" s="186"/>
      <c r="M22" s="186"/>
      <c r="N22" s="186"/>
      <c r="O22" s="187"/>
      <c r="P22" s="183">
        <v>3</v>
      </c>
      <c r="Q22" s="183"/>
      <c r="R22" s="188">
        <v>170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724</v>
      </c>
      <c r="AA22" s="186"/>
      <c r="AB22" s="186"/>
      <c r="AC22" s="186"/>
      <c r="AD22" s="186"/>
      <c r="AE22" s="186" t="s">
        <v>723</v>
      </c>
      <c r="AF22" s="186"/>
      <c r="AG22" s="186"/>
      <c r="AH22" s="186"/>
      <c r="AI22" s="187"/>
      <c r="AJ22" s="183">
        <v>2</v>
      </c>
      <c r="AK22" s="183"/>
      <c r="AL22" s="188">
        <v>163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701</v>
      </c>
      <c r="G23" s="204"/>
      <c r="H23" s="204"/>
      <c r="I23" s="204"/>
      <c r="J23" s="204"/>
      <c r="K23" s="204" t="s">
        <v>702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713</v>
      </c>
      <c r="AA23" s="204"/>
      <c r="AB23" s="204"/>
      <c r="AC23" s="204"/>
      <c r="AD23" s="204"/>
      <c r="AE23" s="204" t="s">
        <v>714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729</v>
      </c>
      <c r="G24" s="198"/>
      <c r="H24" s="198"/>
      <c r="I24" s="198"/>
      <c r="J24" s="198"/>
      <c r="K24" s="198" t="s">
        <v>734</v>
      </c>
      <c r="L24" s="198"/>
      <c r="M24" s="198"/>
      <c r="N24" s="198"/>
      <c r="O24" s="199"/>
      <c r="P24" s="195">
        <v>3</v>
      </c>
      <c r="Q24" s="195"/>
      <c r="R24" s="200">
        <v>175</v>
      </c>
      <c r="S24" s="151"/>
      <c r="T24" s="206" t="s">
        <v>544</v>
      </c>
      <c r="U24" s="207"/>
      <c r="V24" s="191">
        <v>8</v>
      </c>
      <c r="W24" s="192"/>
      <c r="X24" s="195">
        <v>9</v>
      </c>
      <c r="Y24" s="195"/>
      <c r="Z24" s="197" t="s">
        <v>725</v>
      </c>
      <c r="AA24" s="198"/>
      <c r="AB24" s="198"/>
      <c r="AC24" s="198"/>
      <c r="AD24" s="198"/>
      <c r="AE24" s="198" t="s">
        <v>717</v>
      </c>
      <c r="AF24" s="198"/>
      <c r="AG24" s="198"/>
      <c r="AH24" s="198"/>
      <c r="AI24" s="199"/>
      <c r="AJ24" s="195">
        <v>1</v>
      </c>
      <c r="AK24" s="195"/>
      <c r="AL24" s="200">
        <v>160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703</v>
      </c>
      <c r="G25" s="211"/>
      <c r="H25" s="211"/>
      <c r="I25" s="211"/>
      <c r="J25" s="211"/>
      <c r="K25" s="211" t="s">
        <v>704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705</v>
      </c>
      <c r="AA25" s="211"/>
      <c r="AB25" s="211"/>
      <c r="AC25" s="211"/>
      <c r="AD25" s="211"/>
      <c r="AE25" s="211" t="s">
        <v>716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725</v>
      </c>
      <c r="G26" s="198"/>
      <c r="H26" s="198"/>
      <c r="I26" s="198"/>
      <c r="J26" s="198"/>
      <c r="K26" s="198" t="s">
        <v>735</v>
      </c>
      <c r="L26" s="198"/>
      <c r="M26" s="198"/>
      <c r="N26" s="198"/>
      <c r="O26" s="199"/>
      <c r="P26" s="195">
        <v>3</v>
      </c>
      <c r="Q26" s="195"/>
      <c r="R26" s="200">
        <v>165</v>
      </c>
      <c r="S26" s="151"/>
      <c r="T26" s="242" t="s">
        <v>544</v>
      </c>
      <c r="U26" s="243"/>
      <c r="V26" s="181">
        <v>9</v>
      </c>
      <c r="W26" s="182"/>
      <c r="X26" s="195">
        <v>10</v>
      </c>
      <c r="Y26" s="195"/>
      <c r="Z26" s="197" t="s">
        <v>726</v>
      </c>
      <c r="AA26" s="198"/>
      <c r="AB26" s="198"/>
      <c r="AC26" s="198"/>
      <c r="AD26" s="198"/>
      <c r="AE26" s="198" t="s">
        <v>721</v>
      </c>
      <c r="AF26" s="198"/>
      <c r="AG26" s="198"/>
      <c r="AH26" s="198"/>
      <c r="AI26" s="199"/>
      <c r="AJ26" s="195">
        <v>1</v>
      </c>
      <c r="AK26" s="195"/>
      <c r="AL26" s="200">
        <v>170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705</v>
      </c>
      <c r="G27" s="211"/>
      <c r="H27" s="211"/>
      <c r="I27" s="211"/>
      <c r="J27" s="211"/>
      <c r="K27" s="211" t="s">
        <v>706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718</v>
      </c>
      <c r="AA27" s="211"/>
      <c r="AB27" s="211"/>
      <c r="AC27" s="211"/>
      <c r="AD27" s="211"/>
      <c r="AE27" s="211" t="s">
        <v>719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730</v>
      </c>
      <c r="G28" s="198"/>
      <c r="H28" s="198"/>
      <c r="I28" s="198"/>
      <c r="J28" s="198"/>
      <c r="K28" s="198" t="s">
        <v>736</v>
      </c>
      <c r="L28" s="198"/>
      <c r="M28" s="198"/>
      <c r="N28" s="198"/>
      <c r="O28" s="199"/>
      <c r="P28" s="195">
        <v>3</v>
      </c>
      <c r="Q28" s="195"/>
      <c r="R28" s="200">
        <v>180</v>
      </c>
      <c r="S28" s="151"/>
      <c r="T28" s="238" t="s">
        <v>544</v>
      </c>
      <c r="U28" s="239"/>
      <c r="V28" s="191">
        <v>10</v>
      </c>
      <c r="W28" s="192"/>
      <c r="X28" s="195">
        <v>11</v>
      </c>
      <c r="Y28" s="195"/>
      <c r="Z28" s="197" t="s">
        <v>727</v>
      </c>
      <c r="AA28" s="198"/>
      <c r="AB28" s="198"/>
      <c r="AC28" s="198"/>
      <c r="AD28" s="198"/>
      <c r="AE28" s="198" t="s">
        <v>722</v>
      </c>
      <c r="AF28" s="198"/>
      <c r="AG28" s="198"/>
      <c r="AH28" s="198"/>
      <c r="AI28" s="199"/>
      <c r="AJ28" s="195">
        <v>1</v>
      </c>
      <c r="AK28" s="195"/>
      <c r="AL28" s="200">
        <v>168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708</v>
      </c>
      <c r="G29" s="211"/>
      <c r="H29" s="211"/>
      <c r="I29" s="211"/>
      <c r="J29" s="211"/>
      <c r="K29" s="211" t="s">
        <v>707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715</v>
      </c>
      <c r="AA29" s="211"/>
      <c r="AB29" s="211"/>
      <c r="AC29" s="211"/>
      <c r="AD29" s="211"/>
      <c r="AE29" s="211" t="s">
        <v>720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731</v>
      </c>
      <c r="G30" s="198"/>
      <c r="H30" s="198"/>
      <c r="I30" s="198"/>
      <c r="J30" s="198"/>
      <c r="K30" s="198" t="s">
        <v>737</v>
      </c>
      <c r="L30" s="198"/>
      <c r="M30" s="198"/>
      <c r="N30" s="198"/>
      <c r="O30" s="199"/>
      <c r="P30" s="195">
        <v>3</v>
      </c>
      <c r="Q30" s="195"/>
      <c r="R30" s="200">
        <v>164</v>
      </c>
      <c r="S30" s="151"/>
      <c r="T30" s="238" t="s">
        <v>544</v>
      </c>
      <c r="U30" s="239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709</v>
      </c>
      <c r="G31" s="211"/>
      <c r="H31" s="211"/>
      <c r="I31" s="211"/>
      <c r="J31" s="211"/>
      <c r="K31" s="211" t="s">
        <v>710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732</v>
      </c>
      <c r="G32" s="198"/>
      <c r="H32" s="198"/>
      <c r="I32" s="198"/>
      <c r="J32" s="198"/>
      <c r="K32" s="198" t="s">
        <v>738</v>
      </c>
      <c r="L32" s="198"/>
      <c r="M32" s="198"/>
      <c r="N32" s="198"/>
      <c r="O32" s="199"/>
      <c r="P32" s="195">
        <v>2</v>
      </c>
      <c r="Q32" s="195"/>
      <c r="R32" s="200">
        <v>167</v>
      </c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711</v>
      </c>
      <c r="G33" s="219"/>
      <c r="H33" s="219"/>
      <c r="I33" s="219"/>
      <c r="J33" s="219"/>
      <c r="K33" s="219" t="s">
        <v>712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7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/>
    <row r="42" spans="1:43" ht="24" customHeight="1">
      <c r="A42" s="56" t="s">
        <v>689</v>
      </c>
      <c r="B42" s="59" t="str">
        <f t="shared" ref="B42" si="0">$F$3</f>
        <v>東海大学付属相模高等学校中等部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739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1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baseColWidth="10" defaultColWidth="2.1640625" defaultRowHeight="14"/>
  <cols>
    <col min="1" max="16384" width="2.1640625" style="3"/>
  </cols>
  <sheetData>
    <row r="1" spans="1:40" ht="50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3503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相模原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東海大学付属相模高等学校中等部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しおた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塩田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たじま</v>
      </c>
      <c r="F15" s="292"/>
      <c r="G15" s="292"/>
      <c r="H15" s="292"/>
      <c r="I15" s="292"/>
      <c r="J15" s="292" t="str">
        <f>IF(入力!K22="","",入力!K22)</f>
        <v>ゆうき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おおいわ</v>
      </c>
      <c r="Z15" s="292"/>
      <c r="AA15" s="292"/>
      <c r="AB15" s="292"/>
      <c r="AC15" s="292"/>
      <c r="AD15" s="292" t="str">
        <f>IF(入力!AE22="","",入力!AE22)</f>
        <v>しょう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163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田島</v>
      </c>
      <c r="F16" s="312"/>
      <c r="G16" s="312"/>
      <c r="H16" s="312"/>
      <c r="I16" s="312"/>
      <c r="J16" s="312" t="str">
        <f>IF(入力!K23="","",入力!K23)</f>
        <v>悠貴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大岩</v>
      </c>
      <c r="Z16" s="312"/>
      <c r="AA16" s="312"/>
      <c r="AB16" s="312"/>
      <c r="AC16" s="312"/>
      <c r="AD16" s="312" t="str">
        <f>IF(入力!AE23="","",入力!AE23)</f>
        <v>翔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たむら</v>
      </c>
      <c r="F17" s="277"/>
      <c r="G17" s="277"/>
      <c r="H17" s="277"/>
      <c r="I17" s="277"/>
      <c r="J17" s="277" t="str">
        <f>IF(入力!K24="","",入力!K24)</f>
        <v>まさき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175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9</v>
      </c>
      <c r="X17" s="273"/>
      <c r="Y17" s="276" t="str">
        <f>IF(入力!Z24="","",入力!Z24)</f>
        <v>おおやま</v>
      </c>
      <c r="Z17" s="277"/>
      <c r="AA17" s="277"/>
      <c r="AB17" s="277"/>
      <c r="AC17" s="277"/>
      <c r="AD17" s="277" t="str">
        <f>IF(入力!AE24="","",入力!AE24)</f>
        <v>りお</v>
      </c>
      <c r="AE17" s="277"/>
      <c r="AF17" s="277"/>
      <c r="AG17" s="277"/>
      <c r="AH17" s="278"/>
      <c r="AI17" s="273">
        <f>IF(入力!AJ24="","",入力!AJ24)</f>
        <v>1</v>
      </c>
      <c r="AJ17" s="273"/>
      <c r="AK17" s="271">
        <f>IF(入力!AL24="","",入力!AL24)</f>
        <v>160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田村</v>
      </c>
      <c r="F18" s="270"/>
      <c r="G18" s="270"/>
      <c r="H18" s="270"/>
      <c r="I18" s="270"/>
      <c r="J18" s="270" t="str">
        <f>IF(入力!K25="","",入力!K25)</f>
        <v>優騎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大山</v>
      </c>
      <c r="Z18" s="270"/>
      <c r="AA18" s="270"/>
      <c r="AB18" s="270"/>
      <c r="AC18" s="270"/>
      <c r="AD18" s="270" t="str">
        <f>IF(入力!AE25="","",入力!AE25)</f>
        <v>凉央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おおやま</v>
      </c>
      <c r="F19" s="277"/>
      <c r="G19" s="277"/>
      <c r="H19" s="277"/>
      <c r="I19" s="277"/>
      <c r="J19" s="277" t="str">
        <f>IF(入力!K26="","",入力!K26)</f>
        <v>ななみ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10</v>
      </c>
      <c r="X19" s="273"/>
      <c r="Y19" s="276" t="str">
        <f>IF(入力!Z26="","",入力!Z26)</f>
        <v>こしはら</v>
      </c>
      <c r="Z19" s="277"/>
      <c r="AA19" s="277"/>
      <c r="AB19" s="277"/>
      <c r="AC19" s="277"/>
      <c r="AD19" s="277" t="str">
        <f>IF(入力!AE26="","",入力!AE26)</f>
        <v>ゆうと</v>
      </c>
      <c r="AE19" s="277"/>
      <c r="AF19" s="277"/>
      <c r="AG19" s="277"/>
      <c r="AH19" s="278"/>
      <c r="AI19" s="273">
        <f>IF(入力!AJ26="","",入力!AJ26)</f>
        <v>1</v>
      </c>
      <c r="AJ19" s="273"/>
      <c r="AK19" s="271">
        <f>IF(入力!AL26="","",入力!AL26)</f>
        <v>170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大山</v>
      </c>
      <c r="F20" s="270"/>
      <c r="G20" s="270"/>
      <c r="H20" s="270"/>
      <c r="I20" s="270"/>
      <c r="J20" s="270" t="str">
        <f>IF(入力!K27="","",入力!K27)</f>
        <v>七巧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腰原</v>
      </c>
      <c r="Z20" s="270"/>
      <c r="AA20" s="270"/>
      <c r="AB20" s="270"/>
      <c r="AC20" s="270"/>
      <c r="AD20" s="270" t="str">
        <f>IF(入力!AE27="","",入力!AE27)</f>
        <v>友斗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やまもと</v>
      </c>
      <c r="F21" s="277"/>
      <c r="G21" s="277"/>
      <c r="H21" s="277"/>
      <c r="I21" s="277"/>
      <c r="J21" s="277" t="str">
        <f>IF(入力!K28="","",入力!K28)</f>
        <v>かずき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180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11</v>
      </c>
      <c r="X21" s="273"/>
      <c r="Y21" s="276" t="str">
        <f>IF(入力!Z28="","",入力!Z28)</f>
        <v>ふくざわ</v>
      </c>
      <c r="Z21" s="277"/>
      <c r="AA21" s="277"/>
      <c r="AB21" s="277"/>
      <c r="AC21" s="277"/>
      <c r="AD21" s="277" t="str">
        <f>IF(入力!AE28="","",入力!AE28)</f>
        <v>だいし</v>
      </c>
      <c r="AE21" s="277"/>
      <c r="AF21" s="277"/>
      <c r="AG21" s="277"/>
      <c r="AH21" s="278"/>
      <c r="AI21" s="273">
        <f>IF(入力!AJ28="","",入力!AJ28)</f>
        <v>1</v>
      </c>
      <c r="AJ21" s="273"/>
      <c r="AK21" s="271">
        <f>IF(入力!AL28="","",入力!AL28)</f>
        <v>168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山元</v>
      </c>
      <c r="F22" s="270"/>
      <c r="G22" s="270"/>
      <c r="H22" s="270"/>
      <c r="I22" s="270"/>
      <c r="J22" s="270" t="str">
        <f>IF(入力!K29="","",入力!K29)</f>
        <v>一輝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福澤</v>
      </c>
      <c r="Z22" s="270"/>
      <c r="AA22" s="270"/>
      <c r="AB22" s="270"/>
      <c r="AC22" s="270"/>
      <c r="AD22" s="270" t="str">
        <f>IF(入力!AE29="","",入力!AE29)</f>
        <v>大心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かとう</v>
      </c>
      <c r="F23" s="277"/>
      <c r="G23" s="277"/>
      <c r="H23" s="277"/>
      <c r="I23" s="277"/>
      <c r="J23" s="277" t="str">
        <f>IF(入力!K30="","",入力!K30)</f>
        <v>みずき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164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 t="str">
        <f>IF(入力!X30="","",入力!X30)</f>
        <v/>
      </c>
      <c r="X23" s="273"/>
      <c r="Y23" s="276" t="str">
        <f>IF(入力!Z30="","",入力!Z30)</f>
        <v/>
      </c>
      <c r="Z23" s="277"/>
      <c r="AA23" s="277"/>
      <c r="AB23" s="277"/>
      <c r="AC23" s="277"/>
      <c r="AD23" s="277" t="str">
        <f>IF(入力!AE30="","",入力!AE30)</f>
        <v/>
      </c>
      <c r="AE23" s="277"/>
      <c r="AF23" s="277"/>
      <c r="AG23" s="277"/>
      <c r="AH23" s="278"/>
      <c r="AI23" s="273" t="str">
        <f>IF(入力!AJ30="","",入力!AJ30)</f>
        <v/>
      </c>
      <c r="AJ23" s="273"/>
      <c r="AK23" s="271" t="str">
        <f>IF(入力!AL30="","",入力!AL30)</f>
        <v/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加藤</v>
      </c>
      <c r="F24" s="270"/>
      <c r="G24" s="270"/>
      <c r="H24" s="270"/>
      <c r="I24" s="270"/>
      <c r="J24" s="270" t="str">
        <f>IF(入力!K31="","",入力!K31)</f>
        <v>瑞起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おざわ</v>
      </c>
      <c r="F25" s="277"/>
      <c r="G25" s="277"/>
      <c r="H25" s="277"/>
      <c r="I25" s="277"/>
      <c r="J25" s="277" t="str">
        <f>IF(入力!K32="","",入力!K32)</f>
        <v>けいた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167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男澤</v>
      </c>
      <c r="F26" s="283"/>
      <c r="G26" s="283"/>
      <c r="H26" s="283"/>
      <c r="I26" s="283"/>
      <c r="J26" s="283" t="str">
        <f>IF(入力!K33="","",入力!K33)</f>
        <v>啓多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baseColWidth="10" defaultColWidth="9" defaultRowHeight="14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3503</v>
      </c>
      <c r="B7" s="31" t="str">
        <f t="shared" ref="B7:C7" si="0">IF($A$8="","",IF($A$9="",B8,B8&amp;"・"&amp;B9))</f>
        <v>東海大学付属相模高等学校中等部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226</v>
      </c>
      <c r="G7" s="31" t="str">
        <f t="shared" si="1"/>
        <v>0027</v>
      </c>
      <c r="H7" s="31">
        <f t="shared" si="1"/>
        <v>0</v>
      </c>
      <c r="I7" s="31" t="str">
        <f t="shared" si="1"/>
        <v>相模原市南区相南3-33-1</v>
      </c>
      <c r="J7" s="31">
        <f t="shared" si="1"/>
        <v>0</v>
      </c>
      <c r="K7" s="31" t="str">
        <f t="shared" si="1"/>
        <v>042</v>
      </c>
      <c r="L7" s="31" t="str">
        <f t="shared" si="1"/>
        <v>742</v>
      </c>
      <c r="M7" s="31" t="str">
        <f t="shared" si="1"/>
        <v>1251</v>
      </c>
      <c r="N7" s="31" t="str">
        <f t="shared" si="1"/>
        <v>042</v>
      </c>
      <c r="O7" s="31" t="str">
        <f t="shared" si="1"/>
        <v>742</v>
      </c>
      <c r="P7" s="31" t="str">
        <f t="shared" si="1"/>
        <v>1159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3503</v>
      </c>
      <c r="B8" s="32" t="str">
        <f>IF(入力!$F$3="","",入力!$F$3)</f>
        <v>東海大学付属相模高等学校中等部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226</v>
      </c>
      <c r="G8" s="42" t="str">
        <f>IF(入力!$I$6="","",入力!$I$6)</f>
        <v>0027</v>
      </c>
      <c r="H8" s="32"/>
      <c r="I8" s="32" t="str">
        <f>IF(入力!$L$5="","",入力!$L$5)</f>
        <v>相模原市南区相南3-33-1</v>
      </c>
      <c r="J8" s="32"/>
      <c r="K8" s="42" t="str">
        <f>IF(入力!$AB$4="","",入力!$AB$4)</f>
        <v>042</v>
      </c>
      <c r="L8" s="42" t="str">
        <f>IF(入力!$AG$4="","",入力!$AG$4)</f>
        <v>742</v>
      </c>
      <c r="M8" s="42" t="str">
        <f>IF(入力!$AL$4="","",入力!$AL$4)</f>
        <v>1251</v>
      </c>
      <c r="N8" s="42" t="str">
        <f>IF(入力!$AB$6="","",入力!$AB$6)</f>
        <v>042</v>
      </c>
      <c r="O8" s="42" t="str">
        <f>IF(入力!$AG$6="","",入力!$AG$6)</f>
        <v>742</v>
      </c>
      <c r="P8" s="42" t="str">
        <f>IF(入力!$AL$6="","",入力!$AL$6)</f>
        <v>1159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1251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塩田</v>
      </c>
      <c r="D16" s="32" t="str">
        <f>IF(入力!$K$13="","",入力!$K$13)</f>
        <v>敬三</v>
      </c>
      <c r="E16" s="32" t="str">
        <f>IF(入力!$F$12="","",入力!$F$12)</f>
        <v>しおた</v>
      </c>
      <c r="F16" s="32" t="str">
        <f>IF(入力!$K$12="","",入力!$K$12)</f>
        <v>けいぞう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田島</v>
      </c>
      <c r="D24" s="32" t="str">
        <f>IF(入力!$AE$16="","",入力!$AE$16)</f>
        <v>悠貴</v>
      </c>
      <c r="E24" s="32" t="str">
        <f>IF(入力!$Z$15="","",入力!$Z$15)</f>
        <v>たじま</v>
      </c>
      <c r="F24" s="32" t="str">
        <f>IF(入力!$AE$15="","",入力!$AE$15)</f>
        <v>ゆうき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5" thickBot="1">
      <c r="A50" s="36"/>
      <c r="B50" s="37"/>
    </row>
    <row r="51" spans="1:41" ht="1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田島</v>
      </c>
      <c r="D53" s="32" t="str">
        <f>IF(OR(L53&lt;&gt;"○",入力!K23=""),"",入力!K23)</f>
        <v>悠貴</v>
      </c>
      <c r="E53" s="32" t="str">
        <f>IF(OR(L53&lt;&gt;"○",入力!F22=""),"",入力!F22)</f>
        <v>たじま</v>
      </c>
      <c r="F53" s="32" t="str">
        <f>IF(OR(L53&lt;&gt;"○",入力!K22=""),"",入力!K22)</f>
        <v>ゆうき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田村</v>
      </c>
      <c r="D54" s="32" t="str">
        <f>IF(OR(L54&lt;&gt;"○",入力!K25=""),"",入力!K25)</f>
        <v>優騎</v>
      </c>
      <c r="E54" s="32" t="str">
        <f>IF(OR(L54&lt;&gt;"○",入力!F24=""),"",入力!F24)</f>
        <v>たむら</v>
      </c>
      <c r="F54" s="32" t="str">
        <f>IF(OR(L54&lt;&gt;"○",入力!K24=""),"",入力!K24)</f>
        <v>まさき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大山</v>
      </c>
      <c r="D55" s="32" t="str">
        <f>IF(OR(L55&lt;&gt;"○",入力!K27=""),"",入力!K27)</f>
        <v>七巧</v>
      </c>
      <c r="E55" s="32" t="str">
        <f>IF(OR(L55&lt;&gt;"○",入力!F26=""),"",入力!F26)</f>
        <v>おおやま</v>
      </c>
      <c r="F55" s="32" t="str">
        <f>IF(OR(L55&lt;&gt;"○",入力!K26=""),"",入力!K26)</f>
        <v>ななみ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山元</v>
      </c>
      <c r="D56" s="32" t="str">
        <f>IF(OR(L56&lt;&gt;"○",入力!K29=""),"",入力!K29)</f>
        <v>一輝</v>
      </c>
      <c r="E56" s="32" t="str">
        <f>IF(OR(L56&lt;&gt;"○",入力!F28=""),"",入力!F28)</f>
        <v>やまもと</v>
      </c>
      <c r="F56" s="32" t="str">
        <f>IF(OR(L56&lt;&gt;"○",入力!K28=""),"",入力!K28)</f>
        <v>かずき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180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加藤</v>
      </c>
      <c r="D57" s="32" t="str">
        <f>IF(OR(L57&lt;&gt;"○",入力!K31=""),"",入力!K31)</f>
        <v>瑞起</v>
      </c>
      <c r="E57" s="32" t="str">
        <f>IF(OR(L57&lt;&gt;"○",入力!F30=""),"",入力!F30)</f>
        <v>かとう</v>
      </c>
      <c r="F57" s="32" t="str">
        <f>IF(OR(L57&lt;&gt;"○",入力!K30=""),"",入力!K30)</f>
        <v>みずき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男澤</v>
      </c>
      <c r="D58" s="32" t="str">
        <f>IF(OR(L58&lt;&gt;"○",入力!K33=""),"",入力!K33)</f>
        <v>啓多</v>
      </c>
      <c r="E58" s="32" t="str">
        <f>IF(OR(L58&lt;&gt;"○",入力!F32=""),"",入力!F32)</f>
        <v>おざわ</v>
      </c>
      <c r="F58" s="32" t="str">
        <f>IF(OR(L58&lt;&gt;"○",入力!K32=""),"",入力!K32)</f>
        <v>けいた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大岩</v>
      </c>
      <c r="D59" s="32" t="str">
        <f>IF(OR(L59&lt;&gt;"○",入力!AE23=""),"",入力!AE23)</f>
        <v>翔</v>
      </c>
      <c r="E59" s="32" t="str">
        <f>IF(OR(L59&lt;&gt;"○",入力!Z22=""),"",入力!Z22)</f>
        <v>おおいわ</v>
      </c>
      <c r="F59" s="32" t="str">
        <f>IF(OR(L59&lt;&gt;"○",入力!AE22=""),"",入力!AE22)</f>
        <v>しょう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大山</v>
      </c>
      <c r="D60" s="32" t="str">
        <f>IF(OR(L60&lt;&gt;"○",入力!AE25=""),"",入力!AE25)</f>
        <v>凉央</v>
      </c>
      <c r="E60" s="32" t="str">
        <f>IF(OR(L60&lt;&gt;"○",入力!Z24=""),"",入力!Z24)</f>
        <v>おおやま</v>
      </c>
      <c r="F60" s="32" t="str">
        <f>IF(OR(L60&lt;&gt;"○",入力!AE24=""),"",入力!AE24)</f>
        <v>りお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腰原</v>
      </c>
      <c r="D61" s="32" t="str">
        <f>IF(OR(L61&lt;&gt;"○",入力!AE27=""),"",入力!AE27)</f>
        <v>友斗</v>
      </c>
      <c r="E61" s="32" t="str">
        <f>IF(OR(L61&lt;&gt;"○",入力!Z26=""),"",入力!Z26)</f>
        <v>こしはら</v>
      </c>
      <c r="F61" s="32" t="str">
        <f>IF(OR(L61&lt;&gt;"○",入力!AE26=""),"",入力!AE26)</f>
        <v>ゆうと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170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福澤</v>
      </c>
      <c r="D62" s="32" t="str">
        <f>IF(OR(L62&lt;&gt;"○",入力!AE29=""),"",入力!AE29)</f>
        <v>大心</v>
      </c>
      <c r="E62" s="32" t="str">
        <f>IF(OR(L62&lt;&gt;"○",入力!Z28=""),"",入力!Z28)</f>
        <v>ふくざわ</v>
      </c>
      <c r="F62" s="32" t="str">
        <f>IF(OR(L62&lt;&gt;"○",入力!AE28=""),"",入力!AE28)</f>
        <v>だいし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塩田　敬三</cp:lastModifiedBy>
  <cp:lastPrinted>2019-02-13T13:45:19Z</cp:lastPrinted>
  <dcterms:created xsi:type="dcterms:W3CDTF">2006-11-03T01:52:14Z</dcterms:created>
  <dcterms:modified xsi:type="dcterms:W3CDTF">2021-05-07T01:06:23Z</dcterms:modified>
</cp:coreProperties>
</file>