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75\Desktop\バレー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6" i="14" l="1"/>
  <c r="I56" i="14"/>
  <c r="F56" i="14"/>
  <c r="J60" i="14"/>
  <c r="E60" i="14"/>
  <c r="I60" i="14"/>
  <c r="D60" i="14"/>
  <c r="F60" i="14"/>
  <c r="C60" i="14"/>
  <c r="D62" i="14"/>
  <c r="F62" i="14"/>
  <c r="C62" i="14"/>
  <c r="J62" i="14"/>
  <c r="E62" i="14"/>
  <c r="I62" i="14"/>
  <c r="J64" i="14"/>
  <c r="E64" i="14"/>
  <c r="I64" i="14"/>
  <c r="D64" i="14"/>
  <c r="F64" i="14"/>
  <c r="C64" i="14"/>
  <c r="C54" i="14"/>
  <c r="F54" i="14"/>
  <c r="E54" i="14"/>
  <c r="J54" i="14"/>
  <c r="D54" i="14"/>
  <c r="I54" i="14"/>
  <c r="F58" i="14"/>
  <c r="C58" i="14"/>
  <c r="J58" i="14"/>
  <c r="E58" i="14"/>
  <c r="I58" i="14"/>
  <c r="D58" i="14"/>
  <c r="E59" i="14"/>
  <c r="J59" i="14"/>
  <c r="I59" i="14"/>
  <c r="D59" i="14"/>
  <c r="F59" i="14"/>
  <c r="C59" i="14"/>
  <c r="J61" i="14"/>
  <c r="E61" i="14"/>
  <c r="I61" i="14"/>
  <c r="D61" i="14"/>
  <c r="F61" i="14"/>
  <c r="C61" i="14"/>
  <c r="I63" i="14"/>
  <c r="D63" i="14"/>
  <c r="F63" i="14"/>
  <c r="C63" i="14"/>
  <c r="J63" i="14"/>
  <c r="E63" i="14"/>
  <c r="F53" i="14"/>
  <c r="J53" i="14"/>
  <c r="I53" i="14"/>
  <c r="I55" i="14"/>
  <c r="F55" i="14"/>
  <c r="J55" i="14"/>
  <c r="J57" i="14"/>
  <c r="I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<sst xmlns="http://schemas.openxmlformats.org/spreadsheetml/2006/main" count="1434" uniqueCount="732">
  <si>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</si>
  <si>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</si>
  <si>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</si>
  <si>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</si>
  <si>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</si>
  <si>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</si>
  <si>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</si>
  <si>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</si>
  <si>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</si>
  <si>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</si>
  <si>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</si>
  <si>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</si>
  <si>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</si>
  <si>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</si>
  <si>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</si>
  <si>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</si>
  <si>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</si>
  <si>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</si>
  <si>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</si>
  <si>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</si>
  <si>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</si>
  <si>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</si>
  <si>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</si>
  <si>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</si>
  <si>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</si>
  <si>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</si>
  <si>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</si>
  <si>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</si>
  <si>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</si>
  <si>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</si>
  <si>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</si>
  <si>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</si>
  <si>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</si>
  <si>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</si>
  <si>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</si>
  <si>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</si>
  <si>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</si>
  <si>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</si>
  <si>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</si>
  <si>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</si>
  <si>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</si>
  <si>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</si>
  <si>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</si>
  <si>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</si>
  <si>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</si>
  <si>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</si>
  <si>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</si>
  <si>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</si>
  <si>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</si>
  <si>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</si>
  <si>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</si>
  <si>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</si>
  <si>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</si>
  <si>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</si>
  <si>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</si>
  <si>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</si>
  <si>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</si>
  <si>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</si>
  <si>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</si>
  <si>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</si>
  <si>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</si>
  <si>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</si>
  <si>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</si>
  <si>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</si>
  <si>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</si>
  <si>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</si>
  <si>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</si>
  <si>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</si>
  <si>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</si>
  <si>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</si>
  <si>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</si>
  <si>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</si>
  <si>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</si>
  <si>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</si>
  <si>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</si>
  <si>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</si>
  <si>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</si>
  <si>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</si>
  <si>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</si>
  <si>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</si>
  <si>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</si>
  <si>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</si>
  <si>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</si>
  <si>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</si>
  <si>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</si>
  <si>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</si>
  <si>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</si>
  <si>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</si>
  <si>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</si>
  <si>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</si>
  <si>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</si>
  <si>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</si>
  <si>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</si>
  <si>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</si>
  <si>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</si>
  <si>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</si>
  <si>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</si>
  <si>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</si>
  <si>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</si>
  <si>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</si>
  <si>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</si>
  <si>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</si>
  <si>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</si>
  <si>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</si>
  <si>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</si>
  <si>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</si>
  <si>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</si>
  <si>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</si>
  <si>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</si>
  <si>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</si>
  <si>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</si>
  <si>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</si>
  <si>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</si>
  <si>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</si>
  <si>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</si>
  <si>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</si>
  <si>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</si>
  <si>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</si>
  <si>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</si>
  <si>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</si>
  <si>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</si>
  <si>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</si>
  <si>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</si>
  <si>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</si>
  <si>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</si>
  <si>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</si>
  <si>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</si>
  <si>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</si>
  <si>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</si>
  <si>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</si>
  <si>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</si>
  <si>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</si>
  <si>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</si>
  <si>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</si>
  <si>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</si>
  <si>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</si>
  <si>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</si>
  <si>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</si>
  <si>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</si>
  <si>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</si>
  <si>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</si>
  <si>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</si>
  <si>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</si>
  <si>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</si>
  <si>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</si>
  <si>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</si>
  <si>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</si>
  <si>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</si>
  <si>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</si>
  <si>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</si>
  <si>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</si>
  <si>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</si>
  <si>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</si>
  <si>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</si>
  <si>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</si>
  <si>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</si>
  <si>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</si>
  <si>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</si>
  <si>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</si>
  <si>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</si>
  <si>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</si>
  <si>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</si>
  <si>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</si>
  <si>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</si>
  <si>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</si>
  <si>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</si>
  <si>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</si>
  <si>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</si>
  <si>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</si>
  <si>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</si>
  <si>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</si>
  <si>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</si>
  <si>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</si>
  <si>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</si>
  <si>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</si>
  <si>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</si>
  <si>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</si>
  <si>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</si>
  <si>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</si>
  <si>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</si>
  <si>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</si>
  <si>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</si>
  <si>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</si>
  <si>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</si>
  <si>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</si>
  <si>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</si>
  <si>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</si>
  <si>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</si>
  <si>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</si>
  <si>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</si>
  <si>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</si>
  <si>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</si>
  <si>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</si>
  <si>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</si>
  <si>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</si>
  <si>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</si>
  <si>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</si>
  <si>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</si>
  <si>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</si>
  <si>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</si>
  <si>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</si>
  <si>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</si>
  <si>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</si>
  <si>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</si>
  <si>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</si>
  <si>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</si>
  <si>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</si>
  <si>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</si>
  <si>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</si>
  <si>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</si>
  <si>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</si>
  <si>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</si>
  <si>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</si>
  <si>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</si>
  <si>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</si>
  <si>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</si>
  <si>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</si>
  <si>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</si>
  <si>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</si>
  <si>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</si>
  <si>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</si>
  <si>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</si>
  <si>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</si>
  <si>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</si>
  <si>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</si>
  <si>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</si>
  <si>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</si>
  <si>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</si>
  <si>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</si>
  <si>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</si>
  <si>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</si>
  <si>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</si>
  <si>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</si>
  <si>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</si>
  <si>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</si>
  <si>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</si>
  <si>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</si>
  <si>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</si>
  <si>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</si>
  <si>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</si>
  <si>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</si>
  <si>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</si>
  <si>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</si>
  <si>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</si>
  <si>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</si>
  <si>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</si>
  <si>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</si>
  <si>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</si>
  <si>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</si>
  <si>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</si>
  <si>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</si>
  <si>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</si>
  <si>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</si>
  <si>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</si>
  <si>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</si>
  <si>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</si>
  <si>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</si>
  <si>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</si>
  <si>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</si>
  <si>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</si>
  <si>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</si>
  <si>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</si>
  <si>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</si>
  <si>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</si>
  <si>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</si>
  <si>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</si>
  <si>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</si>
  <si>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</si>
  <si>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</si>
  <si>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</si>
  <si>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</si>
  <si>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</si>
  <si>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</si>
  <si>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</si>
  <si>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</si>
  <si>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</si>
  <si>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</si>
  <si>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</si>
  <si>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</si>
  <si>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</si>
  <si>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</si>
  <si>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</si>
  <si>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</si>
  <si>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</si>
  <si>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</si>
  <si>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</si>
  <si>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</si>
  <si>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</si>
  <si>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</si>
  <si>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</si>
  <si>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</si>
  <si>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</si>
  <si>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</si>
  <si>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</si>
  <si>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</si>
  <si>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</si>
  <si>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</si>
  <si>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</si>
  <si>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</si>
  <si>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</si>
  <si>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</si>
  <si>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</si>
  <si>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</si>
  <si>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</si>
  <si>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</si>
  <si>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</si>
  <si>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</si>
  <si>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</si>
  <si>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</si>
  <si>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</si>
  <si>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</si>
  <si>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</si>
  <si>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</si>
  <si>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</si>
  <si>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</si>
  <si>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</si>
  <si>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</si>
  <si>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</si>
  <si>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</si>
  <si>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</si>
  <si>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</si>
  <si>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</si>
  <si>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</si>
  <si>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</si>
  <si>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</si>
  <si>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</si>
  <si>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</si>
  <si>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</si>
  <si>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</si>
  <si>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</si>
  <si>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</si>
  <si>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</si>
  <si>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</si>
  <si>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</si>
  <si>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</si>
  <si>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</si>
  <si>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</si>
  <si>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</si>
  <si>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</si>
  <si>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</si>
  <si>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</si>
  <si>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</si>
  <si>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</si>
  <si>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</si>
  <si>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</si>
  <si>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</si>
  <si>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</si>
  <si>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</si>
  <si>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</si>
  <si>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</si>
  <si>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</si>
  <si>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</si>
  <si>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</si>
  <si>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</si>
  <si>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</si>
  <si>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</si>
  <si>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</si>
  <si>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</si>
  <si>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</si>
  <si>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</si>
  <si>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</si>
  <si>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</si>
  <si>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</si>
  <si>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</si>
  <si>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</si>
  <si>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</si>
  <si>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</si>
  <si>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</si>
  <si>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</si>
  <si>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</si>
  <si>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</si>
  <si>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</si>
  <si>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</si>
  <si>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</si>
  <si>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</si>
  <si>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</si>
  <si>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</si>
  <si>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</si>
  <si>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</si>
  <si>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</si>
  <si>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</si>
  <si>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</si>
  <si>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</si>
  <si>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</si>
  <si>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</si>
  <si>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</si>
  <si>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</si>
  <si>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</si>
  <si>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</si>
  <si>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</si>
  <si>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</si>
  <si>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</si>
  <si>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</si>
  <si>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</si>
  <si>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</si>
  <si>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</si>
  <si>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</si>
  <si>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</si>
  <si>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</si>
  <si>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</si>
  <si>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</si>
  <si>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</si>
  <si>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</si>
  <si>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</si>
  <si>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</si>
  <si>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</si>
  <si>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</si>
  <si>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</si>
  <si>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</si>
  <si>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</si>
  <si>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</si>
  <si>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</si>
  <si>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</si>
  <si>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</si>
  <si>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</si>
  <si>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</si>
  <si>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</si>
  <si>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</si>
  <si>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</si>
  <si>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</si>
  <si>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</si>
  <si>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</si>
  <si>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</si>
  <si>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</si>
  <si>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</si>
  <si>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</si>
  <si>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</si>
  <si>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</si>
  <si>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</si>
  <si>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</si>
  <si>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</si>
  <si>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</si>
  <si>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</si>
  <si>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</si>
  <si>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</si>
  <si>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</si>
  <si>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</si>
  <si>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</si>
  <si>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</si>
  <si>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</si>
  <si>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</si>
  <si>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</si>
  <si>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</si>
  <si>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</si>
  <si>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</si>
  <si>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</si>
  <si>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</si>
  <si>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</si>
  <si>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</si>
  <si>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</si>
  <si>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</si>
  <si>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</si>
  <si>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</si>
  <si>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</si>
  <si>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</si>
  <si>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</si>
  <si>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</si>
  <si>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</si>
  <si>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</si>
  <si>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</si>
  <si>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</si>
  <si>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</si>
  <si>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</si>
  <si>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</si>
  <si>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</si>
  <si>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</si>
  <si>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</si>
  <si>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</si>
  <si>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</si>
  <si>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</si>
  <si>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</si>
  <si>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</si>
  <si>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</si>
  <si>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</si>
  <si>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</si>
  <si>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</si>
  <si>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</si>
  <si>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</si>
  <si>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</si>
  <si>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</si>
  <si>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</si>
  <si>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</si>
  <si>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</si>
  <si>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</si>
  <si>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</si>
  <si>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</si>
  <si>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</si>
  <si>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</si>
  <si>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</si>
  <si>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</si>
  <si>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</si>
  <si>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</si>
  <si>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</si>
  <si>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</si>
  <si>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</si>
  <si>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</si>
  <si>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</si>
  <si>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</si>
  <si>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</si>
  <si>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</si>
  <si>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</si>
  <si>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</si>
  <si>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</si>
  <si>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</si>
  <si>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</si>
  <si>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</si>
  <si>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</si>
  <si>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</si>
  <si>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</si>
  <si>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</si>
  <si>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</si>
  <si>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</si>
  <si>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</si>
  <si>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</si>
  <si>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</si>
  <si>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</si>
  <si>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</si>
  <si>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</si>
  <si>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</si>
  <si>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</si>
  <si>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</si>
  <si>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</si>
  <si>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</si>
  <si>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</si>
  <si>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</si>
  <si>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</si>
  <si>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</si>
  <si>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</si>
  <si>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</si>
  <si>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</si>
  <si>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</si>
  <si>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</si>
  <si>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</si>
  <si>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</si>
  <si>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</si>
  <si>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</si>
  <si>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</si>
  <si>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</si>
  <si>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</si>
  <si>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</si>
  <si>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</si>
  <si>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</si>
  <si>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</si>
  <si>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</si>
  <si>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</si>
  <si>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</si>
  <si>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</si>
  <si>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</si>
  <si>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</si>
  <si>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</si>
  <si>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</si>
  <si>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</si>
  <si>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</si>
  <si>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</si>
  <si>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</si>
  <si>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</si>
  <si>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</si>
  <si>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</si>
  <si>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</si>
  <si>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</si>
  <si>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</si>
  <si>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</si>
  <si>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</si>
  <si>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</si>
  <si>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</si>
  <si>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</si>
  <si>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</si>
  <si>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</si>
  <si>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</si>
  <si>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</si>
  <si>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</si>
  <si>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</si>
  <si>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</si>
  <si>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</si>
  <si>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</si>
  <si>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</si>
  <si>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</si>
  <si>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</si>
  <si>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</si>
  <si>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</si>
  <si>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</si>
  <si>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</si>
  <si>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</si>
  <si>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</si>
  <si>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</si>
  <si>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</si>
  <si>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</si>
  <si>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</si>
  <si>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</si>
  <si>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</si>
  <si>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</si>
  <si>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</si>
  <si>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</si>
  <si>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</si>
  <si>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</si>
  <si>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</si>
  <si>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</si>
  <si>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</si>
  <si>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</si>
  <si>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</si>
  <si>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</si>
  <si>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</si>
  <si>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</si>
  <si>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</si>
  <si>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</si>
  <si>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</si>
  <si>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</si>
  <si>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</si>
  <si>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</si>
  <si>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</si>
  <si>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</si>
  <si>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</si>
  <si>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</si>
  <si>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</si>
  <si>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</si>
  <si>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</si>
  <si>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</si>
  <si>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</si>
  <si>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</si>
  <si>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</si>
  <si>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</si>
  <si>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</si>
  <si>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</si>
  <si>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</si>
  <si>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</si>
  <si>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</si>
  <si>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</si>
  <si>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</si>
  <si>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</si>
  <si>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</si>
  <si>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</si>
  <si>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</si>
  <si>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</si>
  <si>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</si>
  <si>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</si>
  <si>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</si>
  <si>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</si>
  <si>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</si>
  <si>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</si>
  <si>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</si>
  <si>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</si>
  <si>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</si>
  <si>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</si>
  <si>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</si>
  <si>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</si>
  <si>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</si>
  <si>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</si>
  <si>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</si>
  <si>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</si>
  <si>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</si>
  <si>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</si>
  <si>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</si>
  <si>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</si>
  <si>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</si>
  <si>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</si>
  <si>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</si>
  <si>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</si>
  <si>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</si>
  <si>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</si>
  <si>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</si>
  <si>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</si>
  <si>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</si>
  <si>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</si>
  <si>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</si>
  <si>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</si>
  <si>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</si>
  <si>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</si>
  <si>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</si>
  <si>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</si>
  <si>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</si>
  <si>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</si>
  <si>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</si>
  <si>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</si>
  <si>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</si>
  <si>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</si>
  <si>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</si>
  <si>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</si>
  <si>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</si>
  <si>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</si>
  <si>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</si>
  <si>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</si>
  <si>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三浦</t>
    <rPh sb="0" eb="2">
      <t>ミウラ</t>
    </rPh>
    <phoneticPr fontId="2"/>
  </si>
  <si>
    <t>哲志</t>
    <rPh sb="0" eb="2">
      <t>テツシ</t>
    </rPh>
    <phoneticPr fontId="2"/>
  </si>
  <si>
    <t>鈴木</t>
    <rPh sb="0" eb="2">
      <t>スズキ</t>
    </rPh>
    <phoneticPr fontId="2"/>
  </si>
  <si>
    <t>千秋</t>
    <rPh sb="0" eb="2">
      <t>チアキ</t>
    </rPh>
    <phoneticPr fontId="2"/>
  </si>
  <si>
    <t>川島</t>
    <rPh sb="0" eb="2">
      <t>カワシマ</t>
    </rPh>
    <phoneticPr fontId="2"/>
  </si>
  <si>
    <t>璃央</t>
    <rPh sb="0" eb="1">
      <t>リ</t>
    </rPh>
    <phoneticPr fontId="2"/>
  </si>
  <si>
    <t>みうら</t>
    <phoneticPr fontId="2"/>
  </si>
  <si>
    <t>さとし</t>
    <phoneticPr fontId="2"/>
  </si>
  <si>
    <t>すずき</t>
    <phoneticPr fontId="2"/>
  </si>
  <si>
    <t>ちあき</t>
    <phoneticPr fontId="2"/>
  </si>
  <si>
    <t>かわしま</t>
    <phoneticPr fontId="2"/>
  </si>
  <si>
    <t>りお</t>
    <phoneticPr fontId="2"/>
  </si>
  <si>
    <t>峰松</t>
    <rPh sb="0" eb="2">
      <t>ミネマツ</t>
    </rPh>
    <phoneticPr fontId="2"/>
  </si>
  <si>
    <t>勝成</t>
    <rPh sb="0" eb="2">
      <t>カツナリ</t>
    </rPh>
    <phoneticPr fontId="2"/>
  </si>
  <si>
    <t>山口</t>
    <rPh sb="0" eb="2">
      <t>ヤマグチ</t>
    </rPh>
    <phoneticPr fontId="2"/>
  </si>
  <si>
    <t>藍</t>
    <rPh sb="0" eb="1">
      <t>ラン</t>
    </rPh>
    <phoneticPr fontId="2"/>
  </si>
  <si>
    <t>璃央</t>
    <rPh sb="0" eb="1">
      <t>リ</t>
    </rPh>
    <rPh sb="1" eb="2">
      <t>オウ</t>
    </rPh>
    <phoneticPr fontId="2"/>
  </si>
  <si>
    <t>興津</t>
    <rPh sb="0" eb="2">
      <t>オキツ</t>
    </rPh>
    <phoneticPr fontId="2"/>
  </si>
  <si>
    <t>瑶昂</t>
    <rPh sb="0" eb="1">
      <t>ヨウ</t>
    </rPh>
    <rPh sb="1" eb="2">
      <t>コウ</t>
    </rPh>
    <phoneticPr fontId="2"/>
  </si>
  <si>
    <t>今井</t>
    <rPh sb="0" eb="2">
      <t>イマイ</t>
    </rPh>
    <phoneticPr fontId="2"/>
  </si>
  <si>
    <t>朝日</t>
    <rPh sb="0" eb="2">
      <t>アサヒ</t>
    </rPh>
    <phoneticPr fontId="2"/>
  </si>
  <si>
    <t>松本</t>
    <rPh sb="0" eb="2">
      <t>マツモト</t>
    </rPh>
    <phoneticPr fontId="2"/>
  </si>
  <si>
    <t>悠真</t>
    <rPh sb="0" eb="1">
      <t>ユウ</t>
    </rPh>
    <rPh sb="1" eb="2">
      <t>シン</t>
    </rPh>
    <phoneticPr fontId="2"/>
  </si>
  <si>
    <t>小川</t>
    <rPh sb="0" eb="2">
      <t>オガワ</t>
    </rPh>
    <phoneticPr fontId="2"/>
  </si>
  <si>
    <t>太一</t>
    <rPh sb="0" eb="2">
      <t>タイチ</t>
    </rPh>
    <phoneticPr fontId="2"/>
  </si>
  <si>
    <t>太田</t>
    <rPh sb="0" eb="2">
      <t>オオタ</t>
    </rPh>
    <phoneticPr fontId="2"/>
  </si>
  <si>
    <t>愛斗</t>
    <rPh sb="0" eb="1">
      <t>アイ</t>
    </rPh>
    <rPh sb="1" eb="2">
      <t>ト</t>
    </rPh>
    <phoneticPr fontId="2"/>
  </si>
  <si>
    <t>239</t>
    <phoneticPr fontId="2"/>
  </si>
  <si>
    <t>0844</t>
    <phoneticPr fontId="2"/>
  </si>
  <si>
    <t>神奈川県横須賀市岩戸５－６－３</t>
    <rPh sb="0" eb="4">
      <t>カナガワケン</t>
    </rPh>
    <rPh sb="4" eb="8">
      <t>ヨコスカシ</t>
    </rPh>
    <rPh sb="8" eb="10">
      <t>イワト</t>
    </rPh>
    <phoneticPr fontId="2"/>
  </si>
  <si>
    <t>848</t>
    <phoneticPr fontId="2"/>
  </si>
  <si>
    <t>046</t>
    <phoneticPr fontId="2"/>
  </si>
  <si>
    <t>3054</t>
    <phoneticPr fontId="2"/>
  </si>
  <si>
    <t>046</t>
    <phoneticPr fontId="2"/>
  </si>
  <si>
    <t>3174</t>
    <phoneticPr fontId="2"/>
  </si>
  <si>
    <t>みねまつ</t>
    <phoneticPr fontId="2"/>
  </si>
  <si>
    <t>かつなり</t>
    <phoneticPr fontId="2"/>
  </si>
  <si>
    <t>やまぐち</t>
    <phoneticPr fontId="2"/>
  </si>
  <si>
    <t>らん</t>
    <phoneticPr fontId="2"/>
  </si>
  <si>
    <t>かわしま</t>
    <phoneticPr fontId="2"/>
  </si>
  <si>
    <t>りお</t>
    <phoneticPr fontId="2"/>
  </si>
  <si>
    <t>おきつ</t>
    <phoneticPr fontId="2"/>
  </si>
  <si>
    <t>ようこう</t>
    <phoneticPr fontId="2"/>
  </si>
  <si>
    <t>いまい</t>
    <phoneticPr fontId="2"/>
  </si>
  <si>
    <t>あさひ</t>
    <phoneticPr fontId="2"/>
  </si>
  <si>
    <t>まつもと</t>
    <phoneticPr fontId="2"/>
  </si>
  <si>
    <t>ゆうま</t>
    <phoneticPr fontId="2"/>
  </si>
  <si>
    <t>おがわ</t>
    <phoneticPr fontId="2"/>
  </si>
  <si>
    <t>たいち</t>
    <phoneticPr fontId="2"/>
  </si>
  <si>
    <t>おおた</t>
    <phoneticPr fontId="2"/>
  </si>
  <si>
    <t>まなと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</si>
</sst>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3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S32" sqref="S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4105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横須賀市立岩戸中学校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712</v>
      </c>
      <c r="AC4" s="103"/>
      <c r="AD4" s="103"/>
      <c r="AE4" s="103"/>
      <c r="AF4" s="4" t="s">
        <v>584</v>
      </c>
      <c r="AG4" s="103" t="s">
        <v>711</v>
      </c>
      <c r="AH4" s="103"/>
      <c r="AI4" s="103"/>
      <c r="AJ4" s="103"/>
      <c r="AK4" s="4" t="s">
        <v>584</v>
      </c>
      <c r="AL4" s="103" t="s">
        <v>713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710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708</v>
      </c>
      <c r="G6" s="122"/>
      <c r="H6" s="37" t="s">
        <v>586</v>
      </c>
      <c r="I6" s="123" t="s">
        <v>709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714</v>
      </c>
      <c r="AC6" s="86"/>
      <c r="AD6" s="86"/>
      <c r="AE6" s="86"/>
      <c r="AF6" s="38" t="s">
        <v>587</v>
      </c>
      <c r="AG6" s="86" t="s">
        <v>711</v>
      </c>
      <c r="AH6" s="86"/>
      <c r="AI6" s="86"/>
      <c r="AJ6" s="86"/>
      <c r="AK6" s="38" t="s">
        <v>587</v>
      </c>
      <c r="AL6" s="86" t="s">
        <v>715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687</v>
      </c>
      <c r="G12" s="148"/>
      <c r="H12" s="148"/>
      <c r="I12" s="148"/>
      <c r="J12" s="148"/>
      <c r="K12" s="148"/>
      <c r="L12" s="148" t="s">
        <v>688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689</v>
      </c>
      <c r="W12" s="152"/>
      <c r="X12" s="152"/>
      <c r="Y12" s="152"/>
      <c r="Z12" s="152"/>
      <c r="AA12" s="152"/>
      <c r="AB12" s="153" t="s">
        <v>690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681</v>
      </c>
      <c r="G13" s="134"/>
      <c r="H13" s="134"/>
      <c r="I13" s="134"/>
      <c r="J13" s="134"/>
      <c r="K13" s="134"/>
      <c r="L13" s="134" t="s">
        <v>682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683</v>
      </c>
      <c r="W13" s="140"/>
      <c r="X13" s="140"/>
      <c r="Y13" s="140"/>
      <c r="Z13" s="140"/>
      <c r="AA13" s="140"/>
      <c r="AB13" s="141" t="s">
        <v>684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691</v>
      </c>
      <c r="W14" s="170"/>
      <c r="X14" s="170"/>
      <c r="Y14" s="170"/>
      <c r="Z14" s="170"/>
      <c r="AA14" s="170"/>
      <c r="AB14" s="173" t="s">
        <v>692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685</v>
      </c>
      <c r="W15" s="161"/>
      <c r="X15" s="161"/>
      <c r="Y15" s="161"/>
      <c r="Z15" s="161"/>
      <c r="AA15" s="161"/>
      <c r="AB15" s="163" t="s">
        <v>686</v>
      </c>
      <c r="AC15" s="164"/>
      <c r="AD15" s="164"/>
      <c r="AE15" s="164"/>
      <c r="AF15" s="164"/>
      <c r="AG15" s="164"/>
      <c r="AH15" s="251">
        <v>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716</v>
      </c>
      <c r="G20" s="202"/>
      <c r="H20" s="202"/>
      <c r="I20" s="202"/>
      <c r="J20" s="202"/>
      <c r="K20" s="202" t="s">
        <v>717</v>
      </c>
      <c r="L20" s="202"/>
      <c r="M20" s="202"/>
      <c r="N20" s="202"/>
      <c r="O20" s="203"/>
      <c r="P20" s="199">
        <v>2</v>
      </c>
      <c r="Q20" s="199"/>
      <c r="R20" s="204">
        <v>170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728</v>
      </c>
      <c r="AA20" s="202"/>
      <c r="AB20" s="202"/>
      <c r="AC20" s="202"/>
      <c r="AD20" s="202"/>
      <c r="AE20" s="202" t="s">
        <v>729</v>
      </c>
      <c r="AF20" s="202"/>
      <c r="AG20" s="202"/>
      <c r="AH20" s="202"/>
      <c r="AI20" s="203"/>
      <c r="AJ20" s="199">
        <v>2</v>
      </c>
      <c r="AK20" s="199"/>
      <c r="AL20" s="204">
        <v>173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693</v>
      </c>
      <c r="G21" s="217"/>
      <c r="H21" s="217"/>
      <c r="I21" s="217"/>
      <c r="J21" s="217"/>
      <c r="K21" s="217" t="s">
        <v>694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704</v>
      </c>
      <c r="AA21" s="217"/>
      <c r="AB21" s="217"/>
      <c r="AC21" s="217"/>
      <c r="AD21" s="217"/>
      <c r="AE21" s="217" t="s">
        <v>705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718</v>
      </c>
      <c r="G22" s="170"/>
      <c r="H22" s="170"/>
      <c r="I22" s="170"/>
      <c r="J22" s="170"/>
      <c r="K22" s="170" t="s">
        <v>719</v>
      </c>
      <c r="L22" s="170"/>
      <c r="M22" s="170"/>
      <c r="N22" s="170"/>
      <c r="O22" s="171"/>
      <c r="P22" s="211">
        <v>2</v>
      </c>
      <c r="Q22" s="211"/>
      <c r="R22" s="213">
        <v>170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730</v>
      </c>
      <c r="AA22" s="170"/>
      <c r="AB22" s="170"/>
      <c r="AC22" s="170"/>
      <c r="AD22" s="170"/>
      <c r="AE22" s="170" t="s">
        <v>731</v>
      </c>
      <c r="AF22" s="170"/>
      <c r="AG22" s="170"/>
      <c r="AH22" s="170"/>
      <c r="AI22" s="171"/>
      <c r="AJ22" s="211">
        <v>1</v>
      </c>
      <c r="AK22" s="211"/>
      <c r="AL22" s="213">
        <v>172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695</v>
      </c>
      <c r="G23" s="224"/>
      <c r="H23" s="224"/>
      <c r="I23" s="224"/>
      <c r="J23" s="224"/>
      <c r="K23" s="224" t="s">
        <v>696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706</v>
      </c>
      <c r="AA23" s="224"/>
      <c r="AB23" s="224"/>
      <c r="AC23" s="224"/>
      <c r="AD23" s="224"/>
      <c r="AE23" s="224" t="s">
        <v>707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720</v>
      </c>
      <c r="G24" s="170"/>
      <c r="H24" s="170"/>
      <c r="I24" s="170"/>
      <c r="J24" s="170"/>
      <c r="K24" s="170" t="s">
        <v>721</v>
      </c>
      <c r="L24" s="170"/>
      <c r="M24" s="170"/>
      <c r="N24" s="170"/>
      <c r="O24" s="171"/>
      <c r="P24" s="211">
        <v>2</v>
      </c>
      <c r="Q24" s="211"/>
      <c r="R24" s="213">
        <v>171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685</v>
      </c>
      <c r="G25" s="224"/>
      <c r="H25" s="224"/>
      <c r="I25" s="224"/>
      <c r="J25" s="224"/>
      <c r="K25" s="224" t="s">
        <v>697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722</v>
      </c>
      <c r="G26" s="170"/>
      <c r="H26" s="170"/>
      <c r="I26" s="170"/>
      <c r="J26" s="170"/>
      <c r="K26" s="170" t="s">
        <v>723</v>
      </c>
      <c r="L26" s="170"/>
      <c r="M26" s="170"/>
      <c r="N26" s="170"/>
      <c r="O26" s="171"/>
      <c r="P26" s="211">
        <v>2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698</v>
      </c>
      <c r="G27" s="224"/>
      <c r="H27" s="224"/>
      <c r="I27" s="224"/>
      <c r="J27" s="224"/>
      <c r="K27" s="224" t="s">
        <v>699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724</v>
      </c>
      <c r="G28" s="170"/>
      <c r="H28" s="170"/>
      <c r="I28" s="170"/>
      <c r="J28" s="170"/>
      <c r="K28" s="170" t="s">
        <v>725</v>
      </c>
      <c r="L28" s="170"/>
      <c r="M28" s="170"/>
      <c r="N28" s="170"/>
      <c r="O28" s="171"/>
      <c r="P28" s="211">
        <v>2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700</v>
      </c>
      <c r="G29" s="224"/>
      <c r="H29" s="224"/>
      <c r="I29" s="224"/>
      <c r="J29" s="224"/>
      <c r="K29" s="224" t="s">
        <v>701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726</v>
      </c>
      <c r="G30" s="170"/>
      <c r="H30" s="170"/>
      <c r="I30" s="170"/>
      <c r="J30" s="170"/>
      <c r="K30" s="170" t="s">
        <v>727</v>
      </c>
      <c r="L30" s="170"/>
      <c r="M30" s="170"/>
      <c r="N30" s="170"/>
      <c r="O30" s="171"/>
      <c r="P30" s="211">
        <v>2</v>
      </c>
      <c r="Q30" s="211"/>
      <c r="R30" s="213">
        <v>158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702</v>
      </c>
      <c r="G31" s="161"/>
      <c r="H31" s="161"/>
      <c r="I31" s="161"/>
      <c r="J31" s="161"/>
      <c r="K31" s="161" t="s">
        <v>703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4105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横須賀市立岩戸中学校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みうら</v>
      </c>
      <c r="F7" s="346"/>
      <c r="G7" s="346"/>
      <c r="H7" s="346"/>
      <c r="I7" s="346"/>
      <c r="J7" s="346"/>
      <c r="K7" s="346" t="str">
        <f>IF(入力!L12="","",入力!L12)</f>
        <v>さとし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すずき</v>
      </c>
      <c r="V7" s="167"/>
      <c r="W7" s="167"/>
      <c r="X7" s="167"/>
      <c r="Y7" s="167"/>
      <c r="Z7" s="320"/>
      <c r="AA7" s="303" t="str">
        <f>IF(入力!AB12="","",入力!AB12)</f>
        <v>ちあき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三浦</v>
      </c>
      <c r="F8" s="334"/>
      <c r="G8" s="334"/>
      <c r="H8" s="334"/>
      <c r="I8" s="334"/>
      <c r="J8" s="334"/>
      <c r="K8" s="334" t="str">
        <f>IF(入力!L13="","",入力!L13)</f>
        <v>哲志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鈴木</v>
      </c>
      <c r="V8" s="337"/>
      <c r="W8" s="337"/>
      <c r="X8" s="337"/>
      <c r="Y8" s="337"/>
      <c r="Z8" s="338"/>
      <c r="AA8" s="339" t="str">
        <f>IF(入力!AB13="","",入力!AB13)</f>
        <v>千秋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かわしま</v>
      </c>
      <c r="V9" s="167"/>
      <c r="W9" s="167"/>
      <c r="X9" s="167"/>
      <c r="Y9" s="167"/>
      <c r="Z9" s="320"/>
      <c r="AA9" s="303" t="str">
        <f>IF(入力!AB14="","",入力!AB14)</f>
        <v>りお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川島</v>
      </c>
      <c r="V10" s="306"/>
      <c r="W10" s="306"/>
      <c r="X10" s="306"/>
      <c r="Y10" s="306"/>
      <c r="Z10" s="309"/>
      <c r="AA10" s="305" t="str">
        <f>IF(入力!AB15="","",入力!AB15)</f>
        <v>璃央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みねまつ</v>
      </c>
      <c r="F15" s="299"/>
      <c r="G15" s="299"/>
      <c r="H15" s="299"/>
      <c r="I15" s="299"/>
      <c r="J15" s="299" t="str">
        <f>IF(入力!K20="","",入力!K20)</f>
        <v>かつなり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おがわ</v>
      </c>
      <c r="Z15" s="299"/>
      <c r="AA15" s="299"/>
      <c r="AB15" s="299"/>
      <c r="AC15" s="299"/>
      <c r="AD15" s="299" t="str">
        <f>IF(入力!AE20="","",入力!AE20)</f>
        <v>たいち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173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峰松</v>
      </c>
      <c r="F16" s="314"/>
      <c r="G16" s="314"/>
      <c r="H16" s="314"/>
      <c r="I16" s="314"/>
      <c r="J16" s="314" t="str">
        <f>IF(入力!K21="","",入力!K21)</f>
        <v>勝成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小川</v>
      </c>
      <c r="Z16" s="314"/>
      <c r="AA16" s="314"/>
      <c r="AB16" s="314"/>
      <c r="AC16" s="314"/>
      <c r="AD16" s="314" t="str">
        <f>IF(入力!AE21="","",入力!AE21)</f>
        <v>太一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やまぐち</v>
      </c>
      <c r="F17" s="285"/>
      <c r="G17" s="285"/>
      <c r="H17" s="285"/>
      <c r="I17" s="285"/>
      <c r="J17" s="285" t="str">
        <f>IF(入力!K22="","",入力!K22)</f>
        <v>らん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おおた</v>
      </c>
      <c r="Z17" s="285"/>
      <c r="AA17" s="285"/>
      <c r="AB17" s="285"/>
      <c r="AC17" s="285"/>
      <c r="AD17" s="285" t="str">
        <f>IF(入力!AE22="","",入力!AE22)</f>
        <v>まなと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172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山口</v>
      </c>
      <c r="F18" s="278"/>
      <c r="G18" s="278"/>
      <c r="H18" s="278"/>
      <c r="I18" s="278"/>
      <c r="J18" s="278" t="str">
        <f>IF(入力!K23="","",入力!K23)</f>
        <v>藍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太田</v>
      </c>
      <c r="Z18" s="278"/>
      <c r="AA18" s="278"/>
      <c r="AB18" s="278"/>
      <c r="AC18" s="278"/>
      <c r="AD18" s="278" t="str">
        <f>IF(入力!AE23="","",入力!AE23)</f>
        <v>愛斗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かわしま</v>
      </c>
      <c r="F19" s="285"/>
      <c r="G19" s="285"/>
      <c r="H19" s="285"/>
      <c r="I19" s="285"/>
      <c r="J19" s="285" t="str">
        <f>IF(入力!K24="","",入力!K24)</f>
        <v>りお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171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川島</v>
      </c>
      <c r="F20" s="278"/>
      <c r="G20" s="278"/>
      <c r="H20" s="278"/>
      <c r="I20" s="278"/>
      <c r="J20" s="278" t="str">
        <f>IF(入力!K25="","",入力!K25)</f>
        <v>璃央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おきつ</v>
      </c>
      <c r="F21" s="285"/>
      <c r="G21" s="285"/>
      <c r="H21" s="285"/>
      <c r="I21" s="285"/>
      <c r="J21" s="285" t="str">
        <f>IF(入力!K26="","",入力!K26)</f>
        <v>ようこう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興津</v>
      </c>
      <c r="F22" s="278"/>
      <c r="G22" s="278"/>
      <c r="H22" s="278"/>
      <c r="I22" s="278"/>
      <c r="J22" s="278" t="str">
        <f>IF(入力!K27="","",入力!K27)</f>
        <v>瑶昂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いまい</v>
      </c>
      <c r="F23" s="285"/>
      <c r="G23" s="285"/>
      <c r="H23" s="285"/>
      <c r="I23" s="285"/>
      <c r="J23" s="285" t="str">
        <f>IF(入力!K28="","",入力!K28)</f>
        <v>あさひ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今井</v>
      </c>
      <c r="F24" s="278"/>
      <c r="G24" s="278"/>
      <c r="H24" s="278"/>
      <c r="I24" s="278"/>
      <c r="J24" s="278" t="str">
        <f>IF(入力!K29="","",入力!K29)</f>
        <v>朝日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まつもと</v>
      </c>
      <c r="F25" s="285"/>
      <c r="G25" s="285"/>
      <c r="H25" s="285"/>
      <c r="I25" s="285"/>
      <c r="J25" s="285" t="str">
        <f>IF(入力!K30="","",入力!K30)</f>
        <v>ゆうま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158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松本</v>
      </c>
      <c r="F26" s="291"/>
      <c r="G26" s="291"/>
      <c r="H26" s="291"/>
      <c r="I26" s="291"/>
      <c r="J26" s="291" t="str">
        <f>IF(入力!K31="","",入力!K31)</f>
        <v>悠真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4105</v>
      </c>
      <c r="B7" s="45" t="str">
        <f t="shared" ref="B7:C7" si="0">IF($A$8="","",IF($A$9="",B8,B8&amp;"・"&amp;B9))</f>
        <v>横須賀市立岩戸中学校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1</v>
      </c>
      <c r="F7" s="45" t="str">
        <f t="shared" ref="F7:S7" si="1">IF($A$8="","",F8)</f>
        <v>239</v>
      </c>
      <c r="G7" s="45" t="str">
        <f t="shared" si="1"/>
        <v>0844</v>
      </c>
      <c r="H7" s="45">
        <f t="shared" si="1"/>
        <v>0</v>
      </c>
      <c r="I7" s="45" t="str">
        <f t="shared" si="1"/>
        <v>神奈川県横須賀市岩戸５－６－３</v>
      </c>
      <c r="J7" s="45">
        <f t="shared" si="1"/>
        <v>0</v>
      </c>
      <c r="K7" s="45" t="str">
        <f t="shared" si="1"/>
        <v>046</v>
      </c>
      <c r="L7" s="45" t="str">
        <f t="shared" si="1"/>
        <v>848</v>
      </c>
      <c r="M7" s="45" t="str">
        <f t="shared" si="1"/>
        <v>3054</v>
      </c>
      <c r="N7" s="45" t="str">
        <f t="shared" si="1"/>
        <v>046</v>
      </c>
      <c r="O7" s="45" t="str">
        <f t="shared" si="1"/>
        <v>848</v>
      </c>
      <c r="P7" s="45" t="str">
        <f t="shared" si="1"/>
        <v>3174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4105</v>
      </c>
      <c r="B8" s="46" t="str">
        <f>IF(入力!$F$3="","",入力!$F$3)</f>
        <v>横須賀市立岩戸中学校</v>
      </c>
      <c r="C8" s="46"/>
      <c r="D8" s="46" t="str">
        <f>IF(入力!$Z$2="","",入力!$Z$2)</f>
        <v>横須賀</v>
      </c>
      <c r="E8" s="46">
        <f>IF(入力!$I$2="","",入力!$I$2)</f>
        <v>1</v>
      </c>
      <c r="F8" s="61" t="str">
        <f>IF(入力!$F$6="","",入力!$F$6)</f>
        <v>239</v>
      </c>
      <c r="G8" s="57" t="str">
        <f>IF(入力!$I$6="","",入力!$I$6)</f>
        <v>0844</v>
      </c>
      <c r="H8" s="46"/>
      <c r="I8" s="46" t="str">
        <f>IF(入力!$L$5="","",入力!$L$5)</f>
        <v>神奈川県横須賀市岩戸５－６－３</v>
      </c>
      <c r="J8" s="46"/>
      <c r="K8" s="57" t="str">
        <f>IF(入力!$AB$4="","",入力!$AB$4)</f>
        <v>046</v>
      </c>
      <c r="L8" s="57" t="str">
        <f>IF(入力!$AG$4="","",入力!$AG$4)</f>
        <v>848</v>
      </c>
      <c r="M8" s="57" t="str">
        <f>IF(入力!$AL$4="","",入力!$AL$4)</f>
        <v>3054</v>
      </c>
      <c r="N8" s="57" t="str">
        <f>IF(入力!$AB$6="","",入力!$AB$6)</f>
        <v>046</v>
      </c>
      <c r="O8" s="57" t="str">
        <f>IF(入力!$AG$6="","",入力!$AG$6)</f>
        <v>848</v>
      </c>
      <c r="P8" s="57" t="str">
        <f>IF(入力!$AL$6="","",入力!$AL$6)</f>
        <v>3174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3054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三浦</v>
      </c>
      <c r="D16" s="46" t="str">
        <f>IF(入力!$L$13="","",入力!$L$13)</f>
        <v>哲志</v>
      </c>
      <c r="E16" s="46" t="str">
        <f>IF(入力!$F$12="","",入力!$F$12)</f>
        <v>みうら</v>
      </c>
      <c r="F16" s="46" t="str">
        <f>IF(入力!$L$12="","",入力!$L$12)</f>
        <v>さとし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千秋</v>
      </c>
      <c r="E17" s="46" t="str">
        <f>IF(入力!$V$12="","",入力!$V$12)</f>
        <v>すずき</v>
      </c>
      <c r="F17" s="46" t="str">
        <f>IF(入力!$AB$12="","",入力!$AB$12)</f>
        <v>ちあき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川島</v>
      </c>
      <c r="D24" s="46" t="str">
        <f>IF(入力!$AB$15="","",入力!$AB$15)</f>
        <v>璃央</v>
      </c>
      <c r="E24" s="46" t="str">
        <f>IF(入力!$V$14="","",入力!$V$14)</f>
        <v>かわしま</v>
      </c>
      <c r="F24" s="46" t="str">
        <f>IF(入力!$AB$14="","",入力!$AB$14)</f>
        <v>りお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峰松</v>
      </c>
      <c r="D53" s="46" t="str">
        <f>IF(OR(L53&lt;&gt;"○",入力!K21=""),"",入力!K21)</f>
        <v>勝成</v>
      </c>
      <c r="E53" s="46" t="str">
        <f>IF(OR(L53&lt;&gt;"○",入力!F20=""),"",入力!F20)</f>
        <v>みねまつ</v>
      </c>
      <c r="F53" s="46" t="str">
        <f>IF(OR(L53&lt;&gt;"○",入力!K20=""),"",入力!K20)</f>
        <v>かつなり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山口</v>
      </c>
      <c r="D54" s="46" t="str">
        <f>IF(OR(L54&lt;&gt;"○",入力!K23=""),"",入力!K23)</f>
        <v>藍</v>
      </c>
      <c r="E54" s="46" t="str">
        <f>IF(OR(L54&lt;&gt;"○",入力!F22=""),"",入力!F22)</f>
        <v>やまぐち</v>
      </c>
      <c r="F54" s="46" t="str">
        <f>IF(OR(L54&lt;&gt;"○",入力!K22=""),"",入力!K22)</f>
        <v>らん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川島</v>
      </c>
      <c r="D55" s="46" t="str">
        <f>IF(OR(L55&lt;&gt;"○",入力!K25=""),"",入力!K25)</f>
        <v>璃央</v>
      </c>
      <c r="E55" s="46" t="str">
        <f>IF(OR(L55&lt;&gt;"○",入力!F24=""),"",入力!F24)</f>
        <v>かわしま</v>
      </c>
      <c r="F55" s="46" t="str">
        <f>IF(OR(L55&lt;&gt;"○",入力!K24=""),"",入力!K24)</f>
        <v>りお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興津</v>
      </c>
      <c r="D56" s="46" t="str">
        <f>IF(OR(L56&lt;&gt;"○",入力!K27=""),"",入力!K27)</f>
        <v>瑶昂</v>
      </c>
      <c r="E56" s="46" t="str">
        <f>IF(OR(L56&lt;&gt;"○",入力!F26=""),"",入力!F26)</f>
        <v>おきつ</v>
      </c>
      <c r="F56" s="46" t="str">
        <f>IF(OR(L56&lt;&gt;"○",入力!K26=""),"",入力!K26)</f>
        <v>ようこう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今井</v>
      </c>
      <c r="D57" s="46" t="str">
        <f>IF(OR(L57&lt;&gt;"○",入力!K29=""),"",入力!K29)</f>
        <v>朝日</v>
      </c>
      <c r="E57" s="46" t="str">
        <f>IF(OR(L57&lt;&gt;"○",入力!F28=""),"",入力!F28)</f>
        <v>いまい</v>
      </c>
      <c r="F57" s="46" t="str">
        <f>IF(OR(L57&lt;&gt;"○",入力!K28=""),"",入力!K28)</f>
        <v>あさひ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松本</v>
      </c>
      <c r="D58" s="46" t="str">
        <f>IF(OR(L58&lt;&gt;"○",入力!K31=""),"",入力!K31)</f>
        <v>悠真</v>
      </c>
      <c r="E58" s="46" t="str">
        <f>IF(OR(L58&lt;&gt;"○",入力!F30=""),"",入力!F30)</f>
        <v>まつもと</v>
      </c>
      <c r="F58" s="46" t="str">
        <f>IF(OR(L58&lt;&gt;"○",入力!K30=""),"",入力!K30)</f>
        <v>ゆうま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小川</v>
      </c>
      <c r="D59" s="46" t="str">
        <f>IF(OR(L59&lt;&gt;"○",入力!AE21=""),"",入力!AE21)</f>
        <v>太一</v>
      </c>
      <c r="E59" s="46" t="str">
        <f>IF(OR(L59&lt;&gt;"○",入力!Z20=""),"",入力!Z20)</f>
        <v>おがわ</v>
      </c>
      <c r="F59" s="46" t="str">
        <f>IF(OR(L59&lt;&gt;"○",入力!AE20=""),"",入力!AE20)</f>
        <v>たいち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太田</v>
      </c>
      <c r="D60" s="46" t="str">
        <f>IF(OR(L60&lt;&gt;"○",入力!AE23=""),"",入力!AE23)</f>
        <v>愛斗</v>
      </c>
      <c r="E60" s="46" t="str">
        <f>IF(OR(L60&lt;&gt;"○",入力!Z22=""),"",入力!Z22)</f>
        <v>おおた</v>
      </c>
      <c r="F60" s="46" t="str">
        <f>IF(OR(L60&lt;&gt;"○",入力!AE22=""),"",入力!AE22)</f>
        <v>まなと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2018-11-11T05:15:07Z</dcterms:modified>
</cp:coreProperties>
</file>