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36045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<sst xmlns="http://schemas.openxmlformats.org/spreadsheetml/2006/main" count="1424" uniqueCount="728">
  <si>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</si>
  <si>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</si>
  <si>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</si>
  <si>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</si>
  <si>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</si>
  <si>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</si>
  <si>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</si>
  <si>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</si>
  <si>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</si>
  <si>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</si>
  <si>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</si>
  <si>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</si>
  <si>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</si>
  <si>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</si>
  <si>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</si>
  <si>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</si>
  <si>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</si>
  <si>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</si>
  <si>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</si>
  <si>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</si>
  <si>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</si>
  <si>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</si>
  <si>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</si>
  <si>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</si>
  <si>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</si>
  <si>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</si>
  <si>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</si>
  <si>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</si>
  <si>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</si>
  <si>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</si>
  <si>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</si>
  <si>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</si>
  <si>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</si>
  <si>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</si>
  <si>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</si>
  <si>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</si>
  <si>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</si>
  <si>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</si>
  <si>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</si>
  <si>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</si>
  <si>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</si>
  <si>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</si>
  <si>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</si>
  <si>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</si>
  <si>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</si>
  <si>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</si>
  <si>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</si>
  <si>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</si>
  <si>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</si>
  <si>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</si>
  <si>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</si>
  <si>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</si>
  <si>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</si>
  <si>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</si>
  <si>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</si>
  <si>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</si>
  <si>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</si>
  <si>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</si>
  <si>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</si>
  <si>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</si>
  <si>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</si>
  <si>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</si>
  <si>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</si>
  <si>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</si>
  <si>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</si>
  <si>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</si>
  <si>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</si>
  <si>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</si>
  <si>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</si>
  <si>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</si>
  <si>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</si>
  <si>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</si>
  <si>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</si>
  <si>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</si>
  <si>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</si>
  <si>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</si>
  <si>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</si>
  <si>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</si>
  <si>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</si>
  <si>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</si>
  <si>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</si>
  <si>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</si>
  <si>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</si>
  <si>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</si>
  <si>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</si>
  <si>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</si>
  <si>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</si>
  <si>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</si>
  <si>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</si>
  <si>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</si>
  <si>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</si>
  <si>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</si>
  <si>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</si>
  <si>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</si>
  <si>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</si>
  <si>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</si>
  <si>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</si>
  <si>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</si>
  <si>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</si>
  <si>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</si>
  <si>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</si>
  <si>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</si>
  <si>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</si>
  <si>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</si>
  <si>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</si>
  <si>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</si>
  <si>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</si>
  <si>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</si>
  <si>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</si>
  <si>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</si>
  <si>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</si>
  <si>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</si>
  <si>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</si>
  <si>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</si>
  <si>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</si>
  <si>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</si>
  <si>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</si>
  <si>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</si>
  <si>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</si>
  <si>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</si>
  <si>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</si>
  <si>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</si>
  <si>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</si>
  <si>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</si>
  <si>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</si>
  <si>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</si>
  <si>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</si>
  <si>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</si>
  <si>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</si>
  <si>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</si>
  <si>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</si>
  <si>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</si>
  <si>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</si>
  <si>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</si>
  <si>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</si>
  <si>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</si>
  <si>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</si>
  <si>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</si>
  <si>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</si>
  <si>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</si>
  <si>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</si>
  <si>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</si>
  <si>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</si>
  <si>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</si>
  <si>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</si>
  <si>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</si>
  <si>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</si>
  <si>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</si>
  <si>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</si>
  <si>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</si>
  <si>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</si>
  <si>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</si>
  <si>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</si>
  <si>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</si>
  <si>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</si>
  <si>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</si>
  <si>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</si>
  <si>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</si>
  <si>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</si>
  <si>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</si>
  <si>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</si>
  <si>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</si>
  <si>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</si>
  <si>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</si>
  <si>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</si>
  <si>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</si>
  <si>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</si>
  <si>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</si>
  <si>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</si>
  <si>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</si>
  <si>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</si>
  <si>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</si>
  <si>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</si>
  <si>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</si>
  <si>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</si>
  <si>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</si>
  <si>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</si>
  <si>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</si>
  <si>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</si>
  <si>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</si>
  <si>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</si>
  <si>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</si>
  <si>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</si>
  <si>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</si>
  <si>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</si>
  <si>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</si>
  <si>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</si>
  <si>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</si>
  <si>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</si>
  <si>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</si>
  <si>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</si>
  <si>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</si>
  <si>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</si>
  <si>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</si>
  <si>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</si>
  <si>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</si>
  <si>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</si>
  <si>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</si>
  <si>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</si>
  <si>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</si>
  <si>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</si>
  <si>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</si>
  <si>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</si>
  <si>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</si>
  <si>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</si>
  <si>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</si>
  <si>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</si>
  <si>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</si>
  <si>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</si>
  <si>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</si>
  <si>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</si>
  <si>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</si>
  <si>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</si>
  <si>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</si>
  <si>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</si>
  <si>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</si>
  <si>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</si>
  <si>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</si>
  <si>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</si>
  <si>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</si>
  <si>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</si>
  <si>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</si>
  <si>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</si>
  <si>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</si>
  <si>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</si>
  <si>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</si>
  <si>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</si>
  <si>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</si>
  <si>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</si>
  <si>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</si>
  <si>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</si>
  <si>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</si>
  <si>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</si>
  <si>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</si>
  <si>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</si>
  <si>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</si>
  <si>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</si>
  <si>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</si>
  <si>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</si>
  <si>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</si>
  <si>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</si>
  <si>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</si>
  <si>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</si>
  <si>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</si>
  <si>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</si>
  <si>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</si>
  <si>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</si>
  <si>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</si>
  <si>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</si>
  <si>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</si>
  <si>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</si>
  <si>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</si>
  <si>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</si>
  <si>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</si>
  <si>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</si>
  <si>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</si>
  <si>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</si>
  <si>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</si>
  <si>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</si>
  <si>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</si>
  <si>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</si>
  <si>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</si>
  <si>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</si>
  <si>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</si>
  <si>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</si>
  <si>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</si>
  <si>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</si>
  <si>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</si>
  <si>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</si>
  <si>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</si>
  <si>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</si>
  <si>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</si>
  <si>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</si>
  <si>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</si>
  <si>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</si>
  <si>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</si>
  <si>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</si>
  <si>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</si>
  <si>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</si>
  <si>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</si>
  <si>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</si>
  <si>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</si>
  <si>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</si>
  <si>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</si>
  <si>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</si>
  <si>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</si>
  <si>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</si>
  <si>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</si>
  <si>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</si>
  <si>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</si>
  <si>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</si>
  <si>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</si>
  <si>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</si>
  <si>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</si>
  <si>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</si>
  <si>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</si>
  <si>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</si>
  <si>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</si>
  <si>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</si>
  <si>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</si>
  <si>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</si>
  <si>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</si>
  <si>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</si>
  <si>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</si>
  <si>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</si>
  <si>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</si>
  <si>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</si>
  <si>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</si>
  <si>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</si>
  <si>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</si>
  <si>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</si>
  <si>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</si>
  <si>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</si>
  <si>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</si>
  <si>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</si>
  <si>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</si>
  <si>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</si>
  <si>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</si>
  <si>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</si>
  <si>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</si>
  <si>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</si>
  <si>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</si>
  <si>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</si>
  <si>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</si>
  <si>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</si>
  <si>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</si>
  <si>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</si>
  <si>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</si>
  <si>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</si>
  <si>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</si>
  <si>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</si>
  <si>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</si>
  <si>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</si>
  <si>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</si>
  <si>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</si>
  <si>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</si>
  <si>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</si>
  <si>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</si>
  <si>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</si>
  <si>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</si>
  <si>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</si>
  <si>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</si>
  <si>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</si>
  <si>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</si>
  <si>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</si>
  <si>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</si>
  <si>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</si>
  <si>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</si>
  <si>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</si>
  <si>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</si>
  <si>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</si>
  <si>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</si>
  <si>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</si>
  <si>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</si>
  <si>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</si>
  <si>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</si>
  <si>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</si>
  <si>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</si>
  <si>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</si>
  <si>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</si>
  <si>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</si>
  <si>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</si>
  <si>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</si>
  <si>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</si>
  <si>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</si>
  <si>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</si>
  <si>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</si>
  <si>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</si>
  <si>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</si>
  <si>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</si>
  <si>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</si>
  <si>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</si>
  <si>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</si>
  <si>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</si>
  <si>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</si>
  <si>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</si>
  <si>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</si>
  <si>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</si>
  <si>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</si>
  <si>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</si>
  <si>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</si>
  <si>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</si>
  <si>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</si>
  <si>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</si>
  <si>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</si>
  <si>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</si>
  <si>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</si>
  <si>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</si>
  <si>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</si>
  <si>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</si>
  <si>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</si>
  <si>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</si>
  <si>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</si>
  <si>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</si>
  <si>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</si>
  <si>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</si>
  <si>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</si>
  <si>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</si>
  <si>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</si>
  <si>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</si>
  <si>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</si>
  <si>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</si>
  <si>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</si>
  <si>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</si>
  <si>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</si>
  <si>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</si>
  <si>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</si>
  <si>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</si>
  <si>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</si>
  <si>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</si>
  <si>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</si>
  <si>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</si>
  <si>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</si>
  <si>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</si>
  <si>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</si>
  <si>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</si>
  <si>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</si>
  <si>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</si>
  <si>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</si>
  <si>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</si>
  <si>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</si>
  <si>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</si>
  <si>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</si>
  <si>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</si>
  <si>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</si>
  <si>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</si>
  <si>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</si>
  <si>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</si>
  <si>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</si>
  <si>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</si>
  <si>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</si>
  <si>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</si>
  <si>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</si>
  <si>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</si>
  <si>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</si>
  <si>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</si>
  <si>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</si>
  <si>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</si>
  <si>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</si>
  <si>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</si>
  <si>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</si>
  <si>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</si>
  <si>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</si>
  <si>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</si>
  <si>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</si>
  <si>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</si>
  <si>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</si>
  <si>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</si>
  <si>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</si>
  <si>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</si>
  <si>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</si>
  <si>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</si>
  <si>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</si>
  <si>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</si>
  <si>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</si>
  <si>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</si>
  <si>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</si>
  <si>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</si>
  <si>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</si>
  <si>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</si>
  <si>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</si>
  <si>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</si>
  <si>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</si>
  <si>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</si>
  <si>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</si>
  <si>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</si>
  <si>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</si>
  <si>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</si>
  <si>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</si>
  <si>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</si>
  <si>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</si>
  <si>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</si>
  <si>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</si>
  <si>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</si>
  <si>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</si>
  <si>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</si>
  <si>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</si>
  <si>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</si>
  <si>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</si>
  <si>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</si>
  <si>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</si>
  <si>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</si>
  <si>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</si>
  <si>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</si>
  <si>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</si>
  <si>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</si>
  <si>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</si>
  <si>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</si>
  <si>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</si>
  <si>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</si>
  <si>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</si>
  <si>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</si>
  <si>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</si>
  <si>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</si>
  <si>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</si>
  <si>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</si>
  <si>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</si>
  <si>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</si>
  <si>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</si>
  <si>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</si>
  <si>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</si>
  <si>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</si>
  <si>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</si>
  <si>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</si>
  <si>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</si>
  <si>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</si>
  <si>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</si>
  <si>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</si>
  <si>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</si>
  <si>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</si>
  <si>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</si>
  <si>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</si>
  <si>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</si>
  <si>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</si>
  <si>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</si>
  <si>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</si>
  <si>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</si>
  <si>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</si>
  <si>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</si>
  <si>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</si>
  <si>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</si>
  <si>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</si>
  <si>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</si>
  <si>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</si>
  <si>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</si>
  <si>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</si>
  <si>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</si>
  <si>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</si>
  <si>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</si>
  <si>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</si>
  <si>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</si>
  <si>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</si>
  <si>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</si>
  <si>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</si>
  <si>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</si>
  <si>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</si>
  <si>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</si>
  <si>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</si>
  <si>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</si>
  <si>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</si>
  <si>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</si>
  <si>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</si>
  <si>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</si>
  <si>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</si>
  <si>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</si>
  <si>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</si>
  <si>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</si>
  <si>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</si>
  <si>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</si>
  <si>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</si>
  <si>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</si>
  <si>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</si>
  <si>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</si>
  <si>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</si>
  <si>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</si>
  <si>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</si>
  <si>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</si>
  <si>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</si>
  <si>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</si>
  <si>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</si>
  <si>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</si>
  <si>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</si>
  <si>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</si>
  <si>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</si>
  <si>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</si>
  <si>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</si>
  <si>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</si>
  <si>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</si>
  <si>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</si>
  <si>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</si>
  <si>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</si>
  <si>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</si>
  <si>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</si>
  <si>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</si>
  <si>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</si>
  <si>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</si>
  <si>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</si>
  <si>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</si>
  <si>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</si>
  <si>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</si>
  <si>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</si>
  <si>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</si>
  <si>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</si>
  <si>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</si>
  <si>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</si>
  <si>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</si>
  <si>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</si>
  <si>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</si>
  <si>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</si>
  <si>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</si>
  <si>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</si>
  <si>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</si>
  <si>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</si>
  <si>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</si>
  <si>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</si>
  <si>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</si>
  <si>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</si>
  <si>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</si>
  <si>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</si>
  <si>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</si>
  <si>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</si>
  <si>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</si>
  <si>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</si>
  <si>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</si>
  <si>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</si>
  <si>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</si>
  <si>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</si>
  <si>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</si>
  <si>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</si>
  <si>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</si>
  <si>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</si>
  <si>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</si>
  <si>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</si>
  <si>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</si>
  <si>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</si>
  <si>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</si>
  <si>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</si>
  <si>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</si>
  <si>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</si>
  <si>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</si>
  <si>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</si>
  <si>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</si>
  <si>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</si>
  <si>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</si>
  <si>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</si>
  <si>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</si>
  <si>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</si>
  <si>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</si>
  <si>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</si>
  <si>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</si>
  <si>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</si>
  <si>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</si>
  <si>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</si>
  <si>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</si>
  <si>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</si>
  <si>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</si>
  <si>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</si>
  <si>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</si>
  <si>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</si>
  <si>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</si>
  <si>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</si>
  <si>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</si>
  <si>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</si>
  <si>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</si>
  <si>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</si>
  <si>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</si>
  <si>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</si>
  <si>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</si>
  <si>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</si>
  <si>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</si>
  <si>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</si>
  <si>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</si>
  <si>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</si>
  <si>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</si>
  <si>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</si>
  <si>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</si>
  <si>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</si>
  <si>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</si>
  <si>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</si>
  <si>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</si>
  <si>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</si>
  <si>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</si>
  <si>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</si>
  <si>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</si>
  <si>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</si>
  <si>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</si>
  <si>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</si>
  <si>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</si>
  <si>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</si>
  <si>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</si>
  <si>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</si>
  <si>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</si>
  <si>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</si>
  <si>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</si>
  <si>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</si>
  <si>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</si>
  <si>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</si>
  <si>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</si>
  <si>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</si>
  <si>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</si>
  <si>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</si>
  <si>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835</t>
    <phoneticPr fontId="2"/>
  </si>
  <si>
    <t>0402</t>
    <phoneticPr fontId="2"/>
  </si>
  <si>
    <t>239</t>
    <phoneticPr fontId="2"/>
  </si>
  <si>
    <t>0831</t>
    <phoneticPr fontId="2"/>
  </si>
  <si>
    <t>横須賀市久里浜2丁目11－1</t>
    <rPh sb="0" eb="4">
      <t>ヨコスカシ</t>
    </rPh>
    <rPh sb="4" eb="7">
      <t>クリハマ</t>
    </rPh>
    <rPh sb="8" eb="10">
      <t>チョウメ</t>
    </rPh>
    <phoneticPr fontId="2"/>
  </si>
  <si>
    <t>046</t>
    <phoneticPr fontId="2"/>
  </si>
  <si>
    <t>0441</t>
    <phoneticPr fontId="2"/>
  </si>
  <si>
    <t>清川</t>
    <rPh sb="0" eb="2">
      <t>キヨカワ</t>
    </rPh>
    <phoneticPr fontId="2"/>
  </si>
  <si>
    <t>裕也</t>
    <rPh sb="0" eb="1">
      <t>ユウ</t>
    </rPh>
    <rPh sb="1" eb="2">
      <t>ヤ</t>
    </rPh>
    <phoneticPr fontId="2"/>
  </si>
  <si>
    <t>相澤</t>
    <rPh sb="0" eb="2">
      <t>アイザワ</t>
    </rPh>
    <phoneticPr fontId="2"/>
  </si>
  <si>
    <t>悠太</t>
    <rPh sb="0" eb="2">
      <t>ユウタ</t>
    </rPh>
    <phoneticPr fontId="2"/>
  </si>
  <si>
    <t>あいざわ</t>
    <phoneticPr fontId="2"/>
  </si>
  <si>
    <t>ゆうた</t>
    <phoneticPr fontId="2"/>
  </si>
  <si>
    <t>きよかわ</t>
    <phoneticPr fontId="2"/>
  </si>
  <si>
    <t>ゆうや</t>
    <phoneticPr fontId="2"/>
  </si>
  <si>
    <t>山谷</t>
    <rPh sb="0" eb="2">
      <t>ヤマヤ</t>
    </rPh>
    <phoneticPr fontId="2"/>
  </si>
  <si>
    <t>要</t>
    <rPh sb="0" eb="1">
      <t>カナメ</t>
    </rPh>
    <phoneticPr fontId="2"/>
  </si>
  <si>
    <t>やまや</t>
    <phoneticPr fontId="2"/>
  </si>
  <si>
    <t>かなめ</t>
    <phoneticPr fontId="2"/>
  </si>
  <si>
    <t>なかがわ</t>
    <phoneticPr fontId="2"/>
  </si>
  <si>
    <t>中川</t>
    <rPh sb="0" eb="2">
      <t>ナカガワ</t>
    </rPh>
    <phoneticPr fontId="2"/>
  </si>
  <si>
    <t>大夢</t>
    <rPh sb="0" eb="1">
      <t>オオ</t>
    </rPh>
    <rPh sb="1" eb="2">
      <t>ユメ</t>
    </rPh>
    <phoneticPr fontId="2"/>
  </si>
  <si>
    <t>やまや</t>
    <phoneticPr fontId="2"/>
  </si>
  <si>
    <t>かなめ</t>
    <phoneticPr fontId="2"/>
  </si>
  <si>
    <t>山谷</t>
    <rPh sb="0" eb="2">
      <t>ヤマヤ</t>
    </rPh>
    <phoneticPr fontId="2"/>
  </si>
  <si>
    <t>要</t>
    <rPh sb="0" eb="1">
      <t>カナメ</t>
    </rPh>
    <phoneticPr fontId="2"/>
  </si>
  <si>
    <t>大塚</t>
    <rPh sb="0" eb="2">
      <t>オオツカ</t>
    </rPh>
    <phoneticPr fontId="2"/>
  </si>
  <si>
    <t>隆之介</t>
    <rPh sb="0" eb="1">
      <t>リュウ</t>
    </rPh>
    <rPh sb="1" eb="3">
      <t>ユキスケ</t>
    </rPh>
    <phoneticPr fontId="2"/>
  </si>
  <si>
    <t>ひろむ</t>
    <phoneticPr fontId="2"/>
  </si>
  <si>
    <t>やえがし</t>
    <phoneticPr fontId="2"/>
  </si>
  <si>
    <t>りゅうだい</t>
    <phoneticPr fontId="2"/>
  </si>
  <si>
    <t>八重樫</t>
    <rPh sb="0" eb="3">
      <t>ヤエガシ</t>
    </rPh>
    <phoneticPr fontId="2"/>
  </si>
  <si>
    <t>竜大</t>
    <rPh sb="0" eb="1">
      <t>リュウ</t>
    </rPh>
    <rPh sb="1" eb="2">
      <t>オオ</t>
    </rPh>
    <phoneticPr fontId="2"/>
  </si>
  <si>
    <t>あきもと</t>
    <phoneticPr fontId="2"/>
  </si>
  <si>
    <t>秋元</t>
    <rPh sb="0" eb="2">
      <t>アキモト</t>
    </rPh>
    <phoneticPr fontId="2"/>
  </si>
  <si>
    <t>たけうち</t>
    <phoneticPr fontId="2"/>
  </si>
  <si>
    <t>えいた</t>
    <phoneticPr fontId="2"/>
  </si>
  <si>
    <t>竹内</t>
    <rPh sb="0" eb="2">
      <t>タケウチ</t>
    </rPh>
    <phoneticPr fontId="2"/>
  </si>
  <si>
    <t>瑛太</t>
    <rPh sb="0" eb="1">
      <t>エイ</t>
    </rPh>
    <rPh sb="1" eb="2">
      <t>フト</t>
    </rPh>
    <phoneticPr fontId="2"/>
  </si>
  <si>
    <t>ゆきのり</t>
    <phoneticPr fontId="2"/>
  </si>
  <si>
    <t>征矩</t>
    <rPh sb="0" eb="1">
      <t>タダシ</t>
    </rPh>
    <rPh sb="1" eb="2">
      <t>ツネ</t>
    </rPh>
    <phoneticPr fontId="2"/>
  </si>
  <si>
    <t>おおつか</t>
    <phoneticPr fontId="2"/>
  </si>
  <si>
    <t>りゅうのすけ</t>
    <phoneticPr fontId="2"/>
  </si>
  <si>
    <t>矢口</t>
    <rPh sb="0" eb="2">
      <t>ヤグチ</t>
    </rPh>
    <phoneticPr fontId="2"/>
  </si>
  <si>
    <t>竜気</t>
    <rPh sb="0" eb="1">
      <t>リュウ</t>
    </rPh>
    <rPh sb="1" eb="2">
      <t>キ</t>
    </rPh>
    <phoneticPr fontId="2"/>
  </si>
  <si>
    <t>やぐち</t>
    <phoneticPr fontId="2"/>
  </si>
  <si>
    <t>たつき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</si>
</sst>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2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V25" sqref="AV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4106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横須賀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62" t="str">
        <f>IF(S2="","",VLOOKUP(S2,チーム番号!A2:E501,5,FALSE))</f>
        <v>横須賀市立久里浜中学校</v>
      </c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5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62" t="str">
        <f>IF(S7="","",VLOOKUP(S7,チーム番号!A2:E501,5,FALSE))</f>
        <v/>
      </c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5"/>
      <c r="G9" s="266"/>
      <c r="H9" s="266"/>
      <c r="I9" s="266"/>
      <c r="J9" s="266"/>
      <c r="K9" s="266"/>
      <c r="L9" s="266"/>
      <c r="M9" s="266"/>
      <c r="N9" s="266"/>
      <c r="O9" s="266"/>
      <c r="P9" s="266"/>
      <c r="Q9" s="266"/>
      <c r="R9" s="266"/>
      <c r="S9" s="266"/>
      <c r="T9" s="266"/>
      <c r="U9" s="266"/>
      <c r="V9" s="266"/>
      <c r="W9" s="266"/>
      <c r="X9" s="266"/>
      <c r="Y9" s="266"/>
      <c r="Z9" s="266"/>
      <c r="AA9" s="26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694</v>
      </c>
      <c r="G12" s="147"/>
      <c r="H12" s="147"/>
      <c r="I12" s="147"/>
      <c r="J12" s="147"/>
      <c r="K12" s="147"/>
      <c r="L12" s="147" t="s">
        <v>695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53" t="s">
        <v>578</v>
      </c>
      <c r="AI13" s="261"/>
      <c r="AJ13" s="74" t="s">
        <v>575</v>
      </c>
      <c r="AK13" s="74"/>
      <c r="AL13" s="74"/>
      <c r="AM13" s="74"/>
      <c r="AN13" s="261" t="s">
        <v>544</v>
      </c>
      <c r="AO13" s="255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56" t="s">
        <v>15</v>
      </c>
      <c r="S18" s="257"/>
      <c r="T18" s="256" t="s">
        <v>16</v>
      </c>
      <c r="U18" s="259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56" t="s">
        <v>15</v>
      </c>
      <c r="AM18" s="257"/>
      <c r="AN18" s="256" t="s">
        <v>16</v>
      </c>
      <c r="AO18" s="259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8"/>
      <c r="S19" s="258"/>
      <c r="T19" s="258"/>
      <c r="U19" s="260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8"/>
      <c r="AM19" s="258"/>
      <c r="AN19" s="258"/>
      <c r="AO19" s="260"/>
    </row>
    <row r="20" spans="2:41" ht="13.5" customHeight="1" thickTop="1">
      <c r="B20" s="194">
        <v>1</v>
      </c>
      <c r="C20" s="195"/>
      <c r="D20" s="203">
        <v>1</v>
      </c>
      <c r="E20" s="204"/>
      <c r="F20" s="168" t="s">
        <v>703</v>
      </c>
      <c r="G20" s="169"/>
      <c r="H20" s="169"/>
      <c r="I20" s="169"/>
      <c r="J20" s="169"/>
      <c r="K20" s="169" t="s">
        <v>704</v>
      </c>
      <c r="L20" s="169"/>
      <c r="M20" s="169"/>
      <c r="N20" s="169"/>
      <c r="O20" s="170"/>
      <c r="P20" s="210">
        <v>2</v>
      </c>
      <c r="Q20" s="210"/>
      <c r="R20" s="212">
        <v>165</v>
      </c>
      <c r="S20" s="114"/>
      <c r="T20" s="218" t="s">
        <v>544</v>
      </c>
      <c r="U20" s="219"/>
      <c r="V20" s="194">
        <v>7</v>
      </c>
      <c r="W20" s="195"/>
      <c r="X20" s="198">
        <v>7</v>
      </c>
      <c r="Y20" s="198"/>
      <c r="Z20" s="200" t="s">
        <v>726</v>
      </c>
      <c r="AA20" s="201"/>
      <c r="AB20" s="201"/>
      <c r="AC20" s="201"/>
      <c r="AD20" s="201"/>
      <c r="AE20" s="201" t="s">
        <v>727</v>
      </c>
      <c r="AF20" s="201"/>
      <c r="AG20" s="201"/>
      <c r="AH20" s="201"/>
      <c r="AI20" s="202"/>
      <c r="AJ20" s="198">
        <v>1</v>
      </c>
      <c r="AK20" s="198"/>
      <c r="AL20" s="203">
        <v>155</v>
      </c>
      <c r="AM20" s="204"/>
      <c r="AN20" s="203" t="s">
        <v>599</v>
      </c>
      <c r="AO20" s="213"/>
    </row>
    <row r="21" spans="2:41" ht="30" customHeight="1">
      <c r="B21" s="196"/>
      <c r="C21" s="197"/>
      <c r="D21" s="205"/>
      <c r="E21" s="91"/>
      <c r="F21" s="222" t="s">
        <v>705</v>
      </c>
      <c r="G21" s="223"/>
      <c r="H21" s="223"/>
      <c r="I21" s="223"/>
      <c r="J21" s="223"/>
      <c r="K21" s="223" t="s">
        <v>706</v>
      </c>
      <c r="L21" s="223"/>
      <c r="M21" s="223"/>
      <c r="N21" s="223"/>
      <c r="O21" s="224"/>
      <c r="P21" s="211"/>
      <c r="Q21" s="211"/>
      <c r="R21" s="205"/>
      <c r="S21" s="91"/>
      <c r="T21" s="220"/>
      <c r="U21" s="221"/>
      <c r="V21" s="196"/>
      <c r="W21" s="197"/>
      <c r="X21" s="199"/>
      <c r="Y21" s="199"/>
      <c r="Z21" s="215" t="s">
        <v>724</v>
      </c>
      <c r="AA21" s="216"/>
      <c r="AB21" s="216"/>
      <c r="AC21" s="216"/>
      <c r="AD21" s="216"/>
      <c r="AE21" s="216" t="s">
        <v>725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2">
        <v>2</v>
      </c>
      <c r="E22" s="114"/>
      <c r="F22" s="168" t="s">
        <v>700</v>
      </c>
      <c r="G22" s="169"/>
      <c r="H22" s="169"/>
      <c r="I22" s="169"/>
      <c r="J22" s="169"/>
      <c r="K22" s="169" t="s">
        <v>709</v>
      </c>
      <c r="L22" s="169"/>
      <c r="M22" s="169"/>
      <c r="N22" s="169"/>
      <c r="O22" s="170"/>
      <c r="P22" s="210">
        <v>2</v>
      </c>
      <c r="Q22" s="210"/>
      <c r="R22" s="212">
        <v>165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/>
      <c r="AO22" s="219"/>
    </row>
    <row r="23" spans="2:41" ht="30" customHeight="1">
      <c r="B23" s="208"/>
      <c r="C23" s="209"/>
      <c r="D23" s="205"/>
      <c r="E23" s="91"/>
      <c r="F23" s="222" t="s">
        <v>701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2">
        <v>3</v>
      </c>
      <c r="E24" s="114"/>
      <c r="F24" s="150" t="s">
        <v>710</v>
      </c>
      <c r="G24" s="151"/>
      <c r="H24" s="151"/>
      <c r="I24" s="151"/>
      <c r="J24" s="151"/>
      <c r="K24" s="151" t="s">
        <v>711</v>
      </c>
      <c r="L24" s="151"/>
      <c r="M24" s="151"/>
      <c r="N24" s="151"/>
      <c r="O24" s="251"/>
      <c r="P24" s="252">
        <v>2</v>
      </c>
      <c r="Q24" s="252"/>
      <c r="R24" s="253">
        <v>170</v>
      </c>
      <c r="S24" s="254"/>
      <c r="T24" s="253" t="s">
        <v>599</v>
      </c>
      <c r="U24" s="255"/>
      <c r="V24" s="206">
        <v>9</v>
      </c>
      <c r="W24" s="20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/>
      <c r="AO24" s="219"/>
    </row>
    <row r="25" spans="2:41" ht="30" customHeight="1">
      <c r="B25" s="196"/>
      <c r="C25" s="197"/>
      <c r="D25" s="205"/>
      <c r="E25" s="91"/>
      <c r="F25" s="215" t="s">
        <v>712</v>
      </c>
      <c r="G25" s="216"/>
      <c r="H25" s="216"/>
      <c r="I25" s="216"/>
      <c r="J25" s="216"/>
      <c r="K25" s="216" t="s">
        <v>713</v>
      </c>
      <c r="L25" s="216"/>
      <c r="M25" s="216"/>
      <c r="N25" s="216"/>
      <c r="O25" s="217"/>
      <c r="P25" s="199"/>
      <c r="Q25" s="199"/>
      <c r="R25" s="205"/>
      <c r="S25" s="91"/>
      <c r="T25" s="205"/>
      <c r="U25" s="214"/>
      <c r="V25" s="208"/>
      <c r="W25" s="209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722</v>
      </c>
      <c r="G26" s="169"/>
      <c r="H26" s="169"/>
      <c r="I26" s="169"/>
      <c r="J26" s="169"/>
      <c r="K26" s="169" t="s">
        <v>723</v>
      </c>
      <c r="L26" s="169"/>
      <c r="M26" s="169"/>
      <c r="N26" s="169"/>
      <c r="O26" s="170"/>
      <c r="P26" s="210">
        <v>1</v>
      </c>
      <c r="Q26" s="210"/>
      <c r="R26" s="212">
        <v>155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/>
      <c r="AO26" s="219"/>
    </row>
    <row r="27" spans="2:41" ht="30" customHeight="1">
      <c r="B27" s="208"/>
      <c r="C27" s="209"/>
      <c r="D27" s="211"/>
      <c r="E27" s="211"/>
      <c r="F27" s="222" t="s">
        <v>707</v>
      </c>
      <c r="G27" s="223"/>
      <c r="H27" s="223"/>
      <c r="I27" s="223"/>
      <c r="J27" s="223"/>
      <c r="K27" s="223" t="s">
        <v>708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50" t="s">
        <v>716</v>
      </c>
      <c r="G28" s="151"/>
      <c r="H28" s="151"/>
      <c r="I28" s="151"/>
      <c r="J28" s="151"/>
      <c r="K28" s="151" t="s">
        <v>717</v>
      </c>
      <c r="L28" s="151"/>
      <c r="M28" s="151"/>
      <c r="N28" s="151"/>
      <c r="O28" s="251"/>
      <c r="P28" s="252">
        <v>1</v>
      </c>
      <c r="Q28" s="252"/>
      <c r="R28" s="253">
        <v>155</v>
      </c>
      <c r="S28" s="254"/>
      <c r="T28" s="249" t="s">
        <v>544</v>
      </c>
      <c r="U28" s="250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/>
      <c r="AO28" s="219"/>
    </row>
    <row r="29" spans="2:41" ht="30" customHeight="1">
      <c r="B29" s="196"/>
      <c r="C29" s="197"/>
      <c r="D29" s="211"/>
      <c r="E29" s="211"/>
      <c r="F29" s="222" t="s">
        <v>718</v>
      </c>
      <c r="G29" s="223"/>
      <c r="H29" s="223"/>
      <c r="I29" s="223"/>
      <c r="J29" s="223"/>
      <c r="K29" s="223" t="s">
        <v>719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714</v>
      </c>
      <c r="G30" s="169"/>
      <c r="H30" s="169"/>
      <c r="I30" s="169"/>
      <c r="J30" s="169"/>
      <c r="K30" s="169" t="s">
        <v>720</v>
      </c>
      <c r="L30" s="169"/>
      <c r="M30" s="169"/>
      <c r="N30" s="169"/>
      <c r="O30" s="170"/>
      <c r="P30" s="210">
        <v>1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/>
      <c r="AO30" s="219"/>
    </row>
    <row r="31" spans="2:41" ht="30" customHeight="1" thickBot="1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721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70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9"/>
      <c r="V34" s="239" t="s">
        <v>601</v>
      </c>
      <c r="W34" s="240"/>
      <c r="X34" s="240"/>
      <c r="Y34" s="240"/>
      <c r="Z34" s="241"/>
      <c r="AA34" s="270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9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AN20:AO31 T20:U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88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2" t="str">
        <f>入力見本!B1</f>
        <v>２０１７（平成２９）年度
神奈川県中学校バレーボール部活動普及・育成事業
（指導者研修会兼新人研修会）参加申込書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  <c r="AF1" s="342"/>
      <c r="AG1" s="342"/>
      <c r="AH1" s="342"/>
      <c r="AI1" s="342"/>
      <c r="AJ1" s="342"/>
      <c r="AK1" s="342"/>
      <c r="AL1" s="342"/>
      <c r="AM1" s="342"/>
      <c r="AN1" s="342"/>
    </row>
    <row r="2" spans="1:40" s="2" customFormat="1" ht="37.5" customHeight="1" thickBot="1">
      <c r="A2" s="316" t="s">
        <v>546</v>
      </c>
      <c r="B2" s="317"/>
      <c r="C2" s="317"/>
      <c r="D2" s="317"/>
      <c r="E2" s="317"/>
      <c r="F2" s="317"/>
      <c r="G2" s="317"/>
      <c r="H2" s="318">
        <f>IF(入力!I2="","",入力!I2)</f>
        <v>1</v>
      </c>
      <c r="I2" s="319"/>
      <c r="J2" s="320"/>
      <c r="K2" s="321" t="s">
        <v>547</v>
      </c>
      <c r="L2" s="317"/>
      <c r="M2" s="317"/>
      <c r="N2" s="317"/>
      <c r="O2" s="317"/>
      <c r="P2" s="317"/>
      <c r="Q2" s="317"/>
      <c r="R2" s="318">
        <f>IF(入力!S2="","",入力!S2)</f>
        <v>4106</v>
      </c>
      <c r="S2" s="319"/>
      <c r="T2" s="319"/>
      <c r="U2" s="319"/>
      <c r="V2" s="319"/>
      <c r="W2" s="319"/>
      <c r="X2" s="320"/>
      <c r="Y2" s="343" t="str">
        <f>IF(R2="","",VLOOKUP(R2,チーム番号!A2:E501,2,FALSE))</f>
        <v>横須賀</v>
      </c>
      <c r="Z2" s="319"/>
      <c r="AA2" s="319"/>
      <c r="AB2" s="319"/>
      <c r="AC2" s="319"/>
      <c r="AD2" s="319"/>
      <c r="AE2" s="310" t="s">
        <v>548</v>
      </c>
      <c r="AF2" s="310"/>
      <c r="AG2" s="310"/>
      <c r="AH2" s="310"/>
      <c r="AI2" s="311"/>
      <c r="AJ2" s="1"/>
    </row>
    <row r="3" spans="1:40" ht="18.75" customHeight="1">
      <c r="A3" s="324" t="s">
        <v>2</v>
      </c>
      <c r="B3" s="325"/>
      <c r="C3" s="325"/>
      <c r="D3" s="326"/>
      <c r="E3" s="344" t="str">
        <f>CONCATENATE(入力!F3,"　　",入力!F8)</f>
        <v>横須賀市立久里浜中学校　　</v>
      </c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5"/>
      <c r="X3" s="345"/>
      <c r="Y3" s="345"/>
      <c r="Z3" s="346"/>
      <c r="AA3" s="35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7"/>
      <c r="AB4" s="348"/>
      <c r="AC4" s="348"/>
      <c r="AD4" s="348"/>
      <c r="AE4" s="4" t="s">
        <v>3</v>
      </c>
      <c r="AF4" s="348"/>
      <c r="AG4" s="348"/>
      <c r="AH4" s="348"/>
      <c r="AI4" s="348"/>
      <c r="AJ4" s="4" t="s">
        <v>3</v>
      </c>
      <c r="AK4" s="348"/>
      <c r="AL4" s="348"/>
      <c r="AM4" s="348"/>
      <c r="AN4" s="34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22"/>
      <c r="F6" s="323"/>
      <c r="G6" s="5" t="s">
        <v>13</v>
      </c>
      <c r="H6" s="312"/>
      <c r="I6" s="312"/>
      <c r="J6" s="31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7"/>
      <c r="AB6" s="348"/>
      <c r="AC6" s="348"/>
      <c r="AD6" s="348"/>
      <c r="AE6" s="4" t="s">
        <v>3</v>
      </c>
      <c r="AF6" s="348"/>
      <c r="AG6" s="348"/>
      <c r="AH6" s="348"/>
      <c r="AI6" s="348"/>
      <c r="AJ6" s="4" t="s">
        <v>3</v>
      </c>
      <c r="AK6" s="348"/>
      <c r="AL6" s="348"/>
      <c r="AM6" s="348"/>
      <c r="AN6" s="349"/>
    </row>
    <row r="7" spans="1:40" ht="18.75" customHeight="1">
      <c r="A7" s="165" t="s">
        <v>0</v>
      </c>
      <c r="B7" s="166"/>
      <c r="C7" s="166"/>
      <c r="D7" s="167"/>
      <c r="E7" s="339" t="str">
        <f>IF(入力!F12="","",入力!F12)</f>
        <v>きよかわ</v>
      </c>
      <c r="F7" s="340"/>
      <c r="G7" s="340"/>
      <c r="H7" s="340"/>
      <c r="I7" s="340"/>
      <c r="J7" s="340"/>
      <c r="K7" s="340" t="str">
        <f>IF(入力!L12="","",入力!L12)</f>
        <v>ゆうや</v>
      </c>
      <c r="L7" s="340"/>
      <c r="M7" s="340"/>
      <c r="N7" s="340"/>
      <c r="O7" s="340"/>
      <c r="P7" s="341"/>
      <c r="Q7" s="171" t="s">
        <v>0</v>
      </c>
      <c r="R7" s="166"/>
      <c r="S7" s="166"/>
      <c r="T7" s="167"/>
      <c r="U7" s="171" t="str">
        <f>IF(入力!V12="","",入力!V12)</f>
        <v>あいざわ</v>
      </c>
      <c r="V7" s="166"/>
      <c r="W7" s="166"/>
      <c r="X7" s="166"/>
      <c r="Y7" s="166"/>
      <c r="Z7" s="314"/>
      <c r="AA7" s="297" t="str">
        <f>IF(入力!AB12="","",入力!AB12)</f>
        <v>ゆうた</v>
      </c>
      <c r="AB7" s="166"/>
      <c r="AC7" s="166"/>
      <c r="AD7" s="166"/>
      <c r="AE7" s="166"/>
      <c r="AF7" s="167"/>
      <c r="AG7" s="335" t="s">
        <v>545</v>
      </c>
      <c r="AH7" s="336"/>
      <c r="AI7" s="336"/>
      <c r="AJ7" s="336"/>
      <c r="AK7" s="336"/>
      <c r="AL7" s="336"/>
      <c r="AM7" s="336"/>
      <c r="AN7" s="337"/>
    </row>
    <row r="8" spans="1:40" ht="37.5" customHeight="1" thickBot="1">
      <c r="A8" s="130" t="s">
        <v>6</v>
      </c>
      <c r="B8" s="94"/>
      <c r="C8" s="94"/>
      <c r="D8" s="131"/>
      <c r="E8" s="327" t="str">
        <f>IF(入力!F13="","",入力!F13)</f>
        <v>清川</v>
      </c>
      <c r="F8" s="328"/>
      <c r="G8" s="328"/>
      <c r="H8" s="328"/>
      <c r="I8" s="328"/>
      <c r="J8" s="328"/>
      <c r="K8" s="328" t="str">
        <f>IF(入力!L13="","",入力!L13)</f>
        <v>裕也</v>
      </c>
      <c r="L8" s="328"/>
      <c r="M8" s="328"/>
      <c r="N8" s="328"/>
      <c r="O8" s="328"/>
      <c r="P8" s="329"/>
      <c r="Q8" s="135" t="s">
        <v>7</v>
      </c>
      <c r="R8" s="136"/>
      <c r="S8" s="136"/>
      <c r="T8" s="137"/>
      <c r="U8" s="330" t="str">
        <f>IF(入力!V13="","",入力!V13)</f>
        <v>相澤</v>
      </c>
      <c r="V8" s="331"/>
      <c r="W8" s="331"/>
      <c r="X8" s="331"/>
      <c r="Y8" s="331"/>
      <c r="Z8" s="332"/>
      <c r="AA8" s="333" t="str">
        <f>IF(入力!AB13="","",入力!AB13)</f>
        <v>悠太</v>
      </c>
      <c r="AB8" s="331"/>
      <c r="AC8" s="331"/>
      <c r="AD8" s="331"/>
      <c r="AE8" s="331"/>
      <c r="AF8" s="334"/>
      <c r="AG8" s="27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14"/>
      <c r="K9" s="29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やまや</v>
      </c>
      <c r="V9" s="166"/>
      <c r="W9" s="166"/>
      <c r="X9" s="166"/>
      <c r="Y9" s="166"/>
      <c r="Z9" s="314"/>
      <c r="AA9" s="297" t="str">
        <f>IF(入力!AB14="","",入力!AB14)</f>
        <v>かなめ</v>
      </c>
      <c r="AB9" s="166"/>
      <c r="AC9" s="166"/>
      <c r="AD9" s="166"/>
      <c r="AE9" s="166"/>
      <c r="AF9" s="29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302" t="str">
        <f>IF(入力!F15="","",入力!F15)</f>
        <v/>
      </c>
      <c r="F10" s="300"/>
      <c r="G10" s="300"/>
      <c r="H10" s="300"/>
      <c r="I10" s="300"/>
      <c r="J10" s="303"/>
      <c r="K10" s="299" t="str">
        <f>IF(入力!L15="","",入力!L15)</f>
        <v/>
      </c>
      <c r="L10" s="300"/>
      <c r="M10" s="300"/>
      <c r="N10" s="300"/>
      <c r="O10" s="300"/>
      <c r="P10" s="315"/>
      <c r="Q10" s="108" t="s">
        <v>9</v>
      </c>
      <c r="R10" s="108"/>
      <c r="S10" s="108"/>
      <c r="T10" s="109"/>
      <c r="U10" s="302" t="str">
        <f>IF(入力!V15="","",入力!V15)</f>
        <v>山谷</v>
      </c>
      <c r="V10" s="300"/>
      <c r="W10" s="300"/>
      <c r="X10" s="300"/>
      <c r="Y10" s="300"/>
      <c r="Z10" s="303"/>
      <c r="AA10" s="299" t="str">
        <f>IF(入力!AB15="","",入力!AB15)</f>
        <v>要</v>
      </c>
      <c r="AB10" s="300"/>
      <c r="AC10" s="300"/>
      <c r="AD10" s="300"/>
      <c r="AE10" s="300"/>
      <c r="AF10" s="30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51" t="s">
        <v>577</v>
      </c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1"/>
      <c r="U12" s="351"/>
      <c r="V12" s="351"/>
      <c r="W12" s="351"/>
      <c r="X12" s="351"/>
      <c r="Y12" s="351"/>
      <c r="Z12" s="351"/>
      <c r="AA12" s="351"/>
      <c r="AB12" s="351"/>
      <c r="AC12" s="351"/>
      <c r="AD12" s="351"/>
      <c r="AE12" s="351"/>
      <c r="AF12" s="351"/>
      <c r="AG12" s="351"/>
      <c r="AH12" s="351"/>
      <c r="AI12" s="351"/>
      <c r="AJ12" s="351"/>
      <c r="AK12" s="351"/>
      <c r="AL12" s="35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5">
        <f>IF(入力!D20="","",入力!D20)</f>
        <v>1</v>
      </c>
      <c r="D15" s="295"/>
      <c r="E15" s="304" t="str">
        <f>IF(入力!F20="","",入力!F20)</f>
        <v>やまや</v>
      </c>
      <c r="F15" s="293"/>
      <c r="G15" s="293"/>
      <c r="H15" s="293"/>
      <c r="I15" s="293"/>
      <c r="J15" s="293" t="str">
        <f>IF(入力!K20="","",入力!K20)</f>
        <v>かなめ</v>
      </c>
      <c r="K15" s="293"/>
      <c r="L15" s="293"/>
      <c r="M15" s="293"/>
      <c r="N15" s="294"/>
      <c r="O15" s="295">
        <f>IF(入力!P20="","",入力!P20)</f>
        <v>2</v>
      </c>
      <c r="P15" s="295"/>
      <c r="Q15" s="291">
        <f>IF(入力!R20="","",入力!R20)</f>
        <v>165</v>
      </c>
      <c r="R15" s="292"/>
      <c r="S15" s="291" t="str">
        <f>IF(入力!T20="","",入力!T20)</f>
        <v>○</v>
      </c>
      <c r="T15" s="305"/>
      <c r="U15" s="194">
        <v>7</v>
      </c>
      <c r="V15" s="195"/>
      <c r="W15" s="295">
        <f>IF(入力!X20="","",入力!X20)</f>
        <v>7</v>
      </c>
      <c r="X15" s="295"/>
      <c r="Y15" s="304" t="str">
        <f>IF(入力!Z20="","",入力!Z20)</f>
        <v>やぐち</v>
      </c>
      <c r="Z15" s="293"/>
      <c r="AA15" s="293"/>
      <c r="AB15" s="293"/>
      <c r="AC15" s="293"/>
      <c r="AD15" s="293" t="str">
        <f>IF(入力!AE20="","",入力!AE20)</f>
        <v>たつき</v>
      </c>
      <c r="AE15" s="293"/>
      <c r="AF15" s="293"/>
      <c r="AG15" s="293"/>
      <c r="AH15" s="294"/>
      <c r="AI15" s="295">
        <f>IF(入力!AJ20="","",入力!AJ20)</f>
        <v>1</v>
      </c>
      <c r="AJ15" s="295"/>
      <c r="AK15" s="291">
        <f>IF(入力!AL20="","",入力!AL20)</f>
        <v>155</v>
      </c>
      <c r="AL15" s="292"/>
      <c r="AM15" s="291" t="str">
        <f>IF(入力!AN20="","",入力!AN20)</f>
        <v>○</v>
      </c>
      <c r="AN15" s="305"/>
    </row>
    <row r="16" spans="1:40" ht="37.5" customHeight="1">
      <c r="A16" s="196"/>
      <c r="B16" s="197"/>
      <c r="C16" s="296"/>
      <c r="D16" s="296"/>
      <c r="E16" s="307" t="str">
        <f>IF(入力!F21="","",入力!F21)</f>
        <v>山谷</v>
      </c>
      <c r="F16" s="308"/>
      <c r="G16" s="308"/>
      <c r="H16" s="308"/>
      <c r="I16" s="308"/>
      <c r="J16" s="308" t="str">
        <f>IF(入力!K21="","",入力!K21)</f>
        <v>要</v>
      </c>
      <c r="K16" s="308"/>
      <c r="L16" s="308"/>
      <c r="M16" s="308"/>
      <c r="N16" s="309"/>
      <c r="O16" s="296"/>
      <c r="P16" s="296"/>
      <c r="Q16" s="93"/>
      <c r="R16" s="131"/>
      <c r="S16" s="93"/>
      <c r="T16" s="306"/>
      <c r="U16" s="196"/>
      <c r="V16" s="197"/>
      <c r="W16" s="296"/>
      <c r="X16" s="296"/>
      <c r="Y16" s="307" t="str">
        <f>IF(入力!Z21="","",入力!Z21)</f>
        <v>矢口</v>
      </c>
      <c r="Z16" s="308"/>
      <c r="AA16" s="308"/>
      <c r="AB16" s="308"/>
      <c r="AC16" s="308"/>
      <c r="AD16" s="308" t="str">
        <f>IF(入力!AE21="","",入力!AE21)</f>
        <v>竜気</v>
      </c>
      <c r="AE16" s="308"/>
      <c r="AF16" s="308"/>
      <c r="AG16" s="308"/>
      <c r="AH16" s="309"/>
      <c r="AI16" s="296"/>
      <c r="AJ16" s="296"/>
      <c r="AK16" s="93"/>
      <c r="AL16" s="131"/>
      <c r="AM16" s="93"/>
      <c r="AN16" s="306"/>
    </row>
    <row r="17" spans="1:40" ht="18.75" customHeight="1">
      <c r="A17" s="206">
        <v>2</v>
      </c>
      <c r="B17" s="207"/>
      <c r="C17" s="275">
        <f>IF(入力!D22="","",入力!D22)</f>
        <v>2</v>
      </c>
      <c r="D17" s="275"/>
      <c r="E17" s="278" t="str">
        <f>IF(入力!F22="","",入力!F22)</f>
        <v>なかがわ</v>
      </c>
      <c r="F17" s="279"/>
      <c r="G17" s="279"/>
      <c r="H17" s="279"/>
      <c r="I17" s="279"/>
      <c r="J17" s="279" t="str">
        <f>IF(入力!K22="","",入力!K22)</f>
        <v>ひろむ</v>
      </c>
      <c r="K17" s="279"/>
      <c r="L17" s="279"/>
      <c r="M17" s="279"/>
      <c r="N17" s="280"/>
      <c r="O17" s="275">
        <f>IF(入力!P22="","",入力!P22)</f>
        <v>2</v>
      </c>
      <c r="P17" s="275"/>
      <c r="Q17" s="273">
        <f>IF(入力!R22="","",入力!R22)</f>
        <v>165</v>
      </c>
      <c r="R17" s="106"/>
      <c r="S17" s="281" t="str">
        <f>IF(入力!T22="","",入力!T22)</f>
        <v>○</v>
      </c>
      <c r="T17" s="282"/>
      <c r="U17" s="206">
        <v>8</v>
      </c>
      <c r="V17" s="207"/>
      <c r="W17" s="275" t="str">
        <f>IF(入力!X22="","",入力!X22)</f>
        <v/>
      </c>
      <c r="X17" s="275"/>
      <c r="Y17" s="278" t="str">
        <f>IF(入力!Z22="","",入力!Z22)</f>
        <v/>
      </c>
      <c r="Z17" s="279"/>
      <c r="AA17" s="279"/>
      <c r="AB17" s="279"/>
      <c r="AC17" s="279"/>
      <c r="AD17" s="279" t="str">
        <f>IF(入力!AE22="","",入力!AE22)</f>
        <v/>
      </c>
      <c r="AE17" s="279"/>
      <c r="AF17" s="279"/>
      <c r="AG17" s="279"/>
      <c r="AH17" s="280"/>
      <c r="AI17" s="275" t="str">
        <f>IF(入力!AJ22="","",入力!AJ22)</f>
        <v/>
      </c>
      <c r="AJ17" s="275"/>
      <c r="AK17" s="273" t="str">
        <f>IF(入力!AL22="","",入力!AL22)</f>
        <v/>
      </c>
      <c r="AL17" s="106"/>
      <c r="AM17" s="281" t="str">
        <f>IF(入力!AN22="","",入力!AN22)</f>
        <v/>
      </c>
      <c r="AN17" s="282"/>
    </row>
    <row r="18" spans="1:40" ht="37.5" customHeight="1">
      <c r="A18" s="208"/>
      <c r="B18" s="209"/>
      <c r="C18" s="276"/>
      <c r="D18" s="276"/>
      <c r="E18" s="271" t="str">
        <f>IF(入力!F23="","",入力!F23)</f>
        <v>中川</v>
      </c>
      <c r="F18" s="272"/>
      <c r="G18" s="272"/>
      <c r="H18" s="272"/>
      <c r="I18" s="272"/>
      <c r="J18" s="272" t="str">
        <f>IF(入力!K23="","",入力!K23)</f>
        <v>大夢</v>
      </c>
      <c r="K18" s="272"/>
      <c r="L18" s="272"/>
      <c r="M18" s="272"/>
      <c r="N18" s="277"/>
      <c r="O18" s="276"/>
      <c r="P18" s="276"/>
      <c r="Q18" s="93"/>
      <c r="R18" s="131"/>
      <c r="S18" s="287"/>
      <c r="T18" s="288"/>
      <c r="U18" s="208"/>
      <c r="V18" s="209"/>
      <c r="W18" s="276"/>
      <c r="X18" s="276"/>
      <c r="Y18" s="271" t="str">
        <f>IF(入力!Z23="","",入力!Z23)</f>
        <v/>
      </c>
      <c r="Z18" s="272"/>
      <c r="AA18" s="272"/>
      <c r="AB18" s="272"/>
      <c r="AC18" s="272"/>
      <c r="AD18" s="272" t="str">
        <f>IF(入力!AE23="","",入力!AE23)</f>
        <v/>
      </c>
      <c r="AE18" s="272"/>
      <c r="AF18" s="272"/>
      <c r="AG18" s="272"/>
      <c r="AH18" s="277"/>
      <c r="AI18" s="276"/>
      <c r="AJ18" s="276"/>
      <c r="AK18" s="93"/>
      <c r="AL18" s="131"/>
      <c r="AM18" s="287"/>
      <c r="AN18" s="288"/>
    </row>
    <row r="19" spans="1:40" ht="18.75" customHeight="1">
      <c r="A19" s="196">
        <v>3</v>
      </c>
      <c r="B19" s="197"/>
      <c r="C19" s="275">
        <f>IF(入力!D24="","",入力!D24)</f>
        <v>3</v>
      </c>
      <c r="D19" s="275"/>
      <c r="E19" s="278" t="str">
        <f>IF(入力!F24="","",入力!F24)</f>
        <v>やえがし</v>
      </c>
      <c r="F19" s="279"/>
      <c r="G19" s="279"/>
      <c r="H19" s="279"/>
      <c r="I19" s="279"/>
      <c r="J19" s="279" t="str">
        <f>IF(入力!K24="","",入力!K24)</f>
        <v>りゅうだい</v>
      </c>
      <c r="K19" s="279"/>
      <c r="L19" s="279"/>
      <c r="M19" s="279"/>
      <c r="N19" s="280"/>
      <c r="O19" s="275">
        <f>IF(入力!P24="","",入力!P24)</f>
        <v>2</v>
      </c>
      <c r="P19" s="275"/>
      <c r="Q19" s="273">
        <f>IF(入力!R24="","",入力!R24)</f>
        <v>170</v>
      </c>
      <c r="R19" s="106"/>
      <c r="S19" s="281" t="str">
        <f>IF(入力!T24="","",入力!T24)</f>
        <v>○</v>
      </c>
      <c r="T19" s="282"/>
      <c r="U19" s="196">
        <v>9</v>
      </c>
      <c r="V19" s="197"/>
      <c r="W19" s="275" t="str">
        <f>IF(入力!X24="","",入力!X24)</f>
        <v/>
      </c>
      <c r="X19" s="275"/>
      <c r="Y19" s="278" t="str">
        <f>IF(入力!Z24="","",入力!Z24)</f>
        <v/>
      </c>
      <c r="Z19" s="279"/>
      <c r="AA19" s="279"/>
      <c r="AB19" s="279"/>
      <c r="AC19" s="279"/>
      <c r="AD19" s="279" t="str">
        <f>IF(入力!AE24="","",入力!AE24)</f>
        <v/>
      </c>
      <c r="AE19" s="279"/>
      <c r="AF19" s="279"/>
      <c r="AG19" s="279"/>
      <c r="AH19" s="280"/>
      <c r="AI19" s="275" t="str">
        <f>IF(入力!AJ24="","",入力!AJ24)</f>
        <v/>
      </c>
      <c r="AJ19" s="275"/>
      <c r="AK19" s="273" t="str">
        <f>IF(入力!AL24="","",入力!AL24)</f>
        <v/>
      </c>
      <c r="AL19" s="106"/>
      <c r="AM19" s="281" t="str">
        <f>IF(入力!AN24="","",入力!AN24)</f>
        <v/>
      </c>
      <c r="AN19" s="282"/>
    </row>
    <row r="20" spans="1:40" ht="37.5" customHeight="1">
      <c r="A20" s="196"/>
      <c r="B20" s="197"/>
      <c r="C20" s="276"/>
      <c r="D20" s="276"/>
      <c r="E20" s="271" t="str">
        <f>IF(入力!F25="","",入力!F25)</f>
        <v>八重樫</v>
      </c>
      <c r="F20" s="272"/>
      <c r="G20" s="272"/>
      <c r="H20" s="272"/>
      <c r="I20" s="272"/>
      <c r="J20" s="272" t="str">
        <f>IF(入力!K25="","",入力!K25)</f>
        <v>竜大</v>
      </c>
      <c r="K20" s="272"/>
      <c r="L20" s="272"/>
      <c r="M20" s="272"/>
      <c r="N20" s="277"/>
      <c r="O20" s="276"/>
      <c r="P20" s="276"/>
      <c r="Q20" s="93"/>
      <c r="R20" s="131"/>
      <c r="S20" s="287"/>
      <c r="T20" s="288"/>
      <c r="U20" s="196"/>
      <c r="V20" s="197"/>
      <c r="W20" s="276"/>
      <c r="X20" s="276"/>
      <c r="Y20" s="271" t="str">
        <f>IF(入力!Z25="","",入力!Z25)</f>
        <v/>
      </c>
      <c r="Z20" s="272"/>
      <c r="AA20" s="272"/>
      <c r="AB20" s="272"/>
      <c r="AC20" s="272"/>
      <c r="AD20" s="272" t="str">
        <f>IF(入力!AE25="","",入力!AE25)</f>
        <v/>
      </c>
      <c r="AE20" s="272"/>
      <c r="AF20" s="272"/>
      <c r="AG20" s="272"/>
      <c r="AH20" s="277"/>
      <c r="AI20" s="276"/>
      <c r="AJ20" s="276"/>
      <c r="AK20" s="93"/>
      <c r="AL20" s="131"/>
      <c r="AM20" s="287"/>
      <c r="AN20" s="288"/>
    </row>
    <row r="21" spans="1:40" ht="18.75" customHeight="1">
      <c r="A21" s="206">
        <v>4</v>
      </c>
      <c r="B21" s="207"/>
      <c r="C21" s="275">
        <f>IF(入力!D26="","",入力!D26)</f>
        <v>4</v>
      </c>
      <c r="D21" s="275"/>
      <c r="E21" s="278" t="str">
        <f>IF(入力!F26="","",入力!F26)</f>
        <v>おおつか</v>
      </c>
      <c r="F21" s="279"/>
      <c r="G21" s="279"/>
      <c r="H21" s="279"/>
      <c r="I21" s="279"/>
      <c r="J21" s="279" t="str">
        <f>IF(入力!K26="","",入力!K26)</f>
        <v>りゅうのすけ</v>
      </c>
      <c r="K21" s="279"/>
      <c r="L21" s="279"/>
      <c r="M21" s="279"/>
      <c r="N21" s="280"/>
      <c r="O21" s="275">
        <f>IF(入力!P26="","",入力!P26)</f>
        <v>1</v>
      </c>
      <c r="P21" s="275"/>
      <c r="Q21" s="273">
        <f>IF(入力!R26="","",入力!R26)</f>
        <v>155</v>
      </c>
      <c r="R21" s="106"/>
      <c r="S21" s="281" t="str">
        <f>IF(入力!T26="","",入力!T26)</f>
        <v>○</v>
      </c>
      <c r="T21" s="282"/>
      <c r="U21" s="206">
        <v>10</v>
      </c>
      <c r="V21" s="207"/>
      <c r="W21" s="275" t="str">
        <f>IF(入力!X26="","",入力!X26)</f>
        <v/>
      </c>
      <c r="X21" s="275"/>
      <c r="Y21" s="278" t="str">
        <f>IF(入力!Z26="","",入力!Z26)</f>
        <v/>
      </c>
      <c r="Z21" s="279"/>
      <c r="AA21" s="279"/>
      <c r="AB21" s="279"/>
      <c r="AC21" s="279"/>
      <c r="AD21" s="279" t="str">
        <f>IF(入力!AE26="","",入力!AE26)</f>
        <v/>
      </c>
      <c r="AE21" s="279"/>
      <c r="AF21" s="279"/>
      <c r="AG21" s="279"/>
      <c r="AH21" s="280"/>
      <c r="AI21" s="275" t="str">
        <f>IF(入力!AJ26="","",入力!AJ26)</f>
        <v/>
      </c>
      <c r="AJ21" s="275"/>
      <c r="AK21" s="273" t="str">
        <f>IF(入力!AL26="","",入力!AL26)</f>
        <v/>
      </c>
      <c r="AL21" s="106"/>
      <c r="AM21" s="281" t="str">
        <f>IF(入力!AN26="","",入力!AN26)</f>
        <v/>
      </c>
      <c r="AN21" s="282"/>
    </row>
    <row r="22" spans="1:40" ht="37.5" customHeight="1">
      <c r="A22" s="208"/>
      <c r="B22" s="209"/>
      <c r="C22" s="276"/>
      <c r="D22" s="276"/>
      <c r="E22" s="271" t="str">
        <f>IF(入力!F27="","",入力!F27)</f>
        <v>大塚</v>
      </c>
      <c r="F22" s="272"/>
      <c r="G22" s="272"/>
      <c r="H22" s="272"/>
      <c r="I22" s="272"/>
      <c r="J22" s="272" t="str">
        <f>IF(入力!K27="","",入力!K27)</f>
        <v>隆之介</v>
      </c>
      <c r="K22" s="272"/>
      <c r="L22" s="272"/>
      <c r="M22" s="272"/>
      <c r="N22" s="277"/>
      <c r="O22" s="276"/>
      <c r="P22" s="276"/>
      <c r="Q22" s="93"/>
      <c r="R22" s="131"/>
      <c r="S22" s="287"/>
      <c r="T22" s="288"/>
      <c r="U22" s="208"/>
      <c r="V22" s="209"/>
      <c r="W22" s="276"/>
      <c r="X22" s="276"/>
      <c r="Y22" s="271" t="str">
        <f>IF(入力!Z27="","",入力!Z27)</f>
        <v/>
      </c>
      <c r="Z22" s="272"/>
      <c r="AA22" s="272"/>
      <c r="AB22" s="272"/>
      <c r="AC22" s="272"/>
      <c r="AD22" s="272" t="str">
        <f>IF(入力!AE27="","",入力!AE27)</f>
        <v/>
      </c>
      <c r="AE22" s="272"/>
      <c r="AF22" s="272"/>
      <c r="AG22" s="272"/>
      <c r="AH22" s="277"/>
      <c r="AI22" s="276"/>
      <c r="AJ22" s="276"/>
      <c r="AK22" s="93"/>
      <c r="AL22" s="131"/>
      <c r="AM22" s="287"/>
      <c r="AN22" s="288"/>
    </row>
    <row r="23" spans="1:40" ht="18.75" customHeight="1">
      <c r="A23" s="196">
        <v>5</v>
      </c>
      <c r="B23" s="197"/>
      <c r="C23" s="275">
        <f>IF(入力!D28="","",入力!D28)</f>
        <v>5</v>
      </c>
      <c r="D23" s="275"/>
      <c r="E23" s="278" t="str">
        <f>IF(入力!F28="","",入力!F28)</f>
        <v>たけうち</v>
      </c>
      <c r="F23" s="279"/>
      <c r="G23" s="279"/>
      <c r="H23" s="279"/>
      <c r="I23" s="279"/>
      <c r="J23" s="279" t="str">
        <f>IF(入力!K28="","",入力!K28)</f>
        <v>えいた</v>
      </c>
      <c r="K23" s="279"/>
      <c r="L23" s="279"/>
      <c r="M23" s="279"/>
      <c r="N23" s="280"/>
      <c r="O23" s="275">
        <f>IF(入力!P28="","",入力!P28)</f>
        <v>1</v>
      </c>
      <c r="P23" s="275"/>
      <c r="Q23" s="273">
        <f>IF(入力!R28="","",入力!R28)</f>
        <v>155</v>
      </c>
      <c r="R23" s="106"/>
      <c r="S23" s="281" t="str">
        <f>IF(入力!T28="","",入力!T28)</f>
        <v>○</v>
      </c>
      <c r="T23" s="282"/>
      <c r="U23" s="225">
        <v>11</v>
      </c>
      <c r="V23" s="226"/>
      <c r="W23" s="275" t="str">
        <f>IF(入力!X28="","",入力!X28)</f>
        <v/>
      </c>
      <c r="X23" s="275"/>
      <c r="Y23" s="278" t="str">
        <f>IF(入力!Z28="","",入力!Z28)</f>
        <v/>
      </c>
      <c r="Z23" s="279"/>
      <c r="AA23" s="279"/>
      <c r="AB23" s="279"/>
      <c r="AC23" s="279"/>
      <c r="AD23" s="279" t="str">
        <f>IF(入力!AE28="","",入力!AE28)</f>
        <v/>
      </c>
      <c r="AE23" s="279"/>
      <c r="AF23" s="279"/>
      <c r="AG23" s="279"/>
      <c r="AH23" s="280"/>
      <c r="AI23" s="275" t="str">
        <f>IF(入力!AJ28="","",入力!AJ28)</f>
        <v/>
      </c>
      <c r="AJ23" s="275"/>
      <c r="AK23" s="273" t="str">
        <f>IF(入力!AL28="","",入力!AL28)</f>
        <v/>
      </c>
      <c r="AL23" s="106"/>
      <c r="AM23" s="281" t="str">
        <f>IF(入力!AN28="","",入力!AN28)</f>
        <v/>
      </c>
      <c r="AN23" s="282"/>
    </row>
    <row r="24" spans="1:40" ht="37.5" customHeight="1">
      <c r="A24" s="196"/>
      <c r="B24" s="197"/>
      <c r="C24" s="276"/>
      <c r="D24" s="276"/>
      <c r="E24" s="271" t="str">
        <f>IF(入力!F29="","",入力!F29)</f>
        <v>竹内</v>
      </c>
      <c r="F24" s="272"/>
      <c r="G24" s="272"/>
      <c r="H24" s="272"/>
      <c r="I24" s="272"/>
      <c r="J24" s="272" t="str">
        <f>IF(入力!K29="","",入力!K29)</f>
        <v>瑛太</v>
      </c>
      <c r="K24" s="272"/>
      <c r="L24" s="272"/>
      <c r="M24" s="272"/>
      <c r="N24" s="277"/>
      <c r="O24" s="276"/>
      <c r="P24" s="276"/>
      <c r="Q24" s="93"/>
      <c r="R24" s="131"/>
      <c r="S24" s="287"/>
      <c r="T24" s="288"/>
      <c r="U24" s="225"/>
      <c r="V24" s="226"/>
      <c r="W24" s="276"/>
      <c r="X24" s="276"/>
      <c r="Y24" s="271" t="str">
        <f>IF(入力!Z29="","",入力!Z29)</f>
        <v/>
      </c>
      <c r="Z24" s="272"/>
      <c r="AA24" s="272"/>
      <c r="AB24" s="272"/>
      <c r="AC24" s="272"/>
      <c r="AD24" s="272" t="str">
        <f>IF(入力!AE29="","",入力!AE29)</f>
        <v/>
      </c>
      <c r="AE24" s="272"/>
      <c r="AF24" s="272"/>
      <c r="AG24" s="272"/>
      <c r="AH24" s="277"/>
      <c r="AI24" s="276"/>
      <c r="AJ24" s="276"/>
      <c r="AK24" s="93"/>
      <c r="AL24" s="131"/>
      <c r="AM24" s="287"/>
      <c r="AN24" s="288"/>
    </row>
    <row r="25" spans="1:40" ht="18.75" customHeight="1">
      <c r="A25" s="206">
        <v>6</v>
      </c>
      <c r="B25" s="207"/>
      <c r="C25" s="275">
        <f>IF(入力!D30="","",入力!D30)</f>
        <v>6</v>
      </c>
      <c r="D25" s="275"/>
      <c r="E25" s="278" t="str">
        <f>IF(入力!F30="","",入力!F30)</f>
        <v>あきもと</v>
      </c>
      <c r="F25" s="279"/>
      <c r="G25" s="279"/>
      <c r="H25" s="279"/>
      <c r="I25" s="279"/>
      <c r="J25" s="279" t="str">
        <f>IF(入力!K30="","",入力!K30)</f>
        <v>ゆきのり</v>
      </c>
      <c r="K25" s="279"/>
      <c r="L25" s="279"/>
      <c r="M25" s="279"/>
      <c r="N25" s="280"/>
      <c r="O25" s="275">
        <f>IF(入力!P30="","",入力!P30)</f>
        <v>1</v>
      </c>
      <c r="P25" s="275"/>
      <c r="Q25" s="273">
        <f>IF(入力!R30="","",入力!R30)</f>
        <v>155</v>
      </c>
      <c r="R25" s="106"/>
      <c r="S25" s="281" t="str">
        <f>IF(入力!T30="","",入力!T30)</f>
        <v>○</v>
      </c>
      <c r="T25" s="282"/>
      <c r="U25" s="225">
        <v>12</v>
      </c>
      <c r="V25" s="226"/>
      <c r="W25" s="275" t="str">
        <f>IF(入力!X30="","",入力!X30)</f>
        <v/>
      </c>
      <c r="X25" s="275"/>
      <c r="Y25" s="278" t="str">
        <f>IF(入力!Z30="","",入力!Z30)</f>
        <v/>
      </c>
      <c r="Z25" s="279"/>
      <c r="AA25" s="279"/>
      <c r="AB25" s="279"/>
      <c r="AC25" s="279"/>
      <c r="AD25" s="279" t="str">
        <f>IF(入力!AE30="","",入力!AE30)</f>
        <v/>
      </c>
      <c r="AE25" s="279"/>
      <c r="AF25" s="279"/>
      <c r="AG25" s="279"/>
      <c r="AH25" s="280"/>
      <c r="AI25" s="275" t="str">
        <f>IF(入力!AJ30="","",入力!AJ30)</f>
        <v/>
      </c>
      <c r="AJ25" s="275"/>
      <c r="AK25" s="273" t="str">
        <f>IF(入力!AL30="","",入力!AL30)</f>
        <v/>
      </c>
      <c r="AL25" s="106"/>
      <c r="AM25" s="281" t="str">
        <f>IF(入力!AN30="","",入力!AN30)</f>
        <v/>
      </c>
      <c r="AN25" s="282"/>
    </row>
    <row r="26" spans="1:40" ht="37.5" customHeight="1" thickBot="1">
      <c r="A26" s="227"/>
      <c r="B26" s="228"/>
      <c r="C26" s="290"/>
      <c r="D26" s="290"/>
      <c r="E26" s="289" t="str">
        <f>IF(入力!F31="","",入力!F31)</f>
        <v>秋元</v>
      </c>
      <c r="F26" s="285"/>
      <c r="G26" s="285"/>
      <c r="H26" s="285"/>
      <c r="I26" s="285"/>
      <c r="J26" s="285" t="str">
        <f>IF(入力!K31="","",入力!K31)</f>
        <v>征矩</v>
      </c>
      <c r="K26" s="285"/>
      <c r="L26" s="285"/>
      <c r="M26" s="285"/>
      <c r="N26" s="286"/>
      <c r="O26" s="290"/>
      <c r="P26" s="290"/>
      <c r="Q26" s="274"/>
      <c r="R26" s="109"/>
      <c r="S26" s="283"/>
      <c r="T26" s="284"/>
      <c r="U26" s="235"/>
      <c r="V26" s="236"/>
      <c r="W26" s="290"/>
      <c r="X26" s="290"/>
      <c r="Y26" s="289" t="str">
        <f>IF(入力!Z31="","",入力!Z31)</f>
        <v/>
      </c>
      <c r="Z26" s="285"/>
      <c r="AA26" s="285"/>
      <c r="AB26" s="285"/>
      <c r="AC26" s="285"/>
      <c r="AD26" s="285" t="str">
        <f>IF(入力!AE31="","",入力!AE31)</f>
        <v/>
      </c>
      <c r="AE26" s="285"/>
      <c r="AF26" s="285"/>
      <c r="AG26" s="285"/>
      <c r="AH26" s="286"/>
      <c r="AI26" s="290"/>
      <c r="AJ26" s="290"/>
      <c r="AK26" s="274"/>
      <c r="AL26" s="109"/>
      <c r="AM26" s="283"/>
      <c r="AN26" s="28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2" t="s">
        <v>606</v>
      </c>
      <c r="B1" s="35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2"/>
      <c r="B2" s="35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3" t="s">
        <v>613</v>
      </c>
      <c r="B4" s="354"/>
      <c r="C4" s="354"/>
      <c r="D4" s="354"/>
      <c r="E4" s="354"/>
      <c r="F4" s="354"/>
      <c r="G4" s="355"/>
      <c r="H4" s="55" t="s">
        <v>614</v>
      </c>
      <c r="I4" s="55" t="s">
        <v>615</v>
      </c>
      <c r="J4" s="359" t="s">
        <v>616</v>
      </c>
      <c r="K4" s="354"/>
      <c r="L4" s="354"/>
      <c r="M4" s="354"/>
      <c r="N4" s="354"/>
      <c r="O4" s="354"/>
      <c r="P4" s="354"/>
      <c r="Q4" s="355"/>
    </row>
    <row r="5" spans="1:41" ht="72" customHeight="1" thickBot="1">
      <c r="A5" s="356" t="str">
        <f>入力!$B$1</f>
        <v>２０１７（平成２９）年度
神奈川県中学校バレーボール部活動普及・育成事業
（指導者研修会兼新人研修会）参加申込書</v>
      </c>
      <c r="B5" s="357"/>
      <c r="C5" s="357"/>
      <c r="D5" s="357"/>
      <c r="E5" s="357"/>
      <c r="F5" s="357"/>
      <c r="G5" s="358"/>
      <c r="H5" s="42"/>
      <c r="I5" s="42">
        <f>IF(入力!AH15="","",入力!AH15)</f>
        <v>1</v>
      </c>
      <c r="J5" s="360"/>
      <c r="K5" s="361"/>
      <c r="L5" s="361"/>
      <c r="M5" s="361"/>
      <c r="N5" s="361"/>
      <c r="O5" s="361"/>
      <c r="P5" s="361"/>
      <c r="Q5" s="36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4106</v>
      </c>
      <c r="B7" s="46" t="str">
        <f>入力!$F$3</f>
        <v>横須賀市立久里浜中学校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239</v>
      </c>
      <c r="G7" s="57" t="str">
        <f>IF(入力!$I$6="","",入力!$I$6)</f>
        <v>0831</v>
      </c>
      <c r="H7" s="46"/>
      <c r="I7" s="46" t="str">
        <f>IF(入力!$L$5="","",入力!$L$5)</f>
        <v>横須賀市久里浜2丁目11－1</v>
      </c>
      <c r="J7" s="46"/>
      <c r="K7" s="57" t="str">
        <f>IF(入力!$AB$4="","",入力!$AB$4)</f>
        <v>046</v>
      </c>
      <c r="L7" s="57" t="str">
        <f>IF(入力!$AG$4="","",入力!$AG$4)</f>
        <v>835</v>
      </c>
      <c r="M7" s="57" t="str">
        <f>IF(入力!$AL$4="","",入力!$AL$4)</f>
        <v>0402</v>
      </c>
      <c r="N7" s="57" t="str">
        <f>IF(入力!$AB$6="","",入力!$AB$6)</f>
        <v>046</v>
      </c>
      <c r="O7" s="57" t="str">
        <f>IF(入力!$AG$6="","",入力!$AG$6)</f>
        <v>835</v>
      </c>
      <c r="P7" s="57" t="str">
        <f>IF(入力!$AL$6="","",入力!$AL$6)</f>
        <v>0441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清川</v>
      </c>
      <c r="D16" s="46" t="str">
        <f>IF(入力!$L$13="","",入力!$L$13)</f>
        <v>裕也</v>
      </c>
      <c r="E16" s="46" t="str">
        <f>IF(入力!$F$12="","",入力!$F$12)</f>
        <v>きよかわ</v>
      </c>
      <c r="F16" s="46" t="str">
        <f>IF(入力!$L$12="","",入力!$L$12)</f>
        <v>ゆうや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相澤</v>
      </c>
      <c r="D17" s="46" t="str">
        <f>IF(入力!$AB$13="","",入力!$AB$13)</f>
        <v>悠太</v>
      </c>
      <c r="E17" s="46" t="str">
        <f>IF(入力!$V$12="","",入力!$V$12)</f>
        <v>あいざわ</v>
      </c>
      <c r="F17" s="46" t="str">
        <f>IF(入力!$AB$12="","",入力!$AB$12)</f>
        <v>ゆうた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山谷</v>
      </c>
      <c r="D24" s="46" t="str">
        <f>IF(入力!$AB$15="","",入力!$AB$15)</f>
        <v>要</v>
      </c>
      <c r="E24" s="46" t="str">
        <f>IF(入力!$V$14="","",入力!$V$14)</f>
        <v>やまや</v>
      </c>
      <c r="F24" s="46" t="str">
        <f>IF(入力!$AB$14="","",入力!$AB$14)</f>
        <v>かなめ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山谷</v>
      </c>
      <c r="D53" s="46" t="str">
        <f>IF(入力!K21="","",入力!K21)</f>
        <v>要</v>
      </c>
      <c r="E53" s="46" t="str">
        <f>IF(入力!F20="","",入力!F20)</f>
        <v>やまや</v>
      </c>
      <c r="F53" s="46" t="str">
        <f>IF(入力!K20="","",入力!K20)</f>
        <v>かなめ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中川</v>
      </c>
      <c r="D54" s="46" t="str">
        <f>IF(入力!K23="","",入力!K23)</f>
        <v>大夢</v>
      </c>
      <c r="E54" s="46" t="str">
        <f>IF(入力!F22="","",入力!F22)</f>
        <v>なかがわ</v>
      </c>
      <c r="F54" s="46" t="str">
        <f>IF(入力!K22="","",入力!K22)</f>
        <v>ひろむ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八重樫</v>
      </c>
      <c r="D55" s="46" t="str">
        <f>IF(入力!K25="","",入力!K25)</f>
        <v>竜大</v>
      </c>
      <c r="E55" s="46" t="str">
        <f>IF(入力!F24="","",入力!F24)</f>
        <v>やえがし</v>
      </c>
      <c r="F55" s="46" t="str">
        <f>IF(入力!K24="","",入力!K24)</f>
        <v>りゅうだい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大塚</v>
      </c>
      <c r="D56" s="46" t="str">
        <f>IF(入力!K27="","",入力!K27)</f>
        <v>隆之介</v>
      </c>
      <c r="E56" s="46" t="str">
        <f>IF(入力!F26="","",入力!F26)</f>
        <v>おおつか</v>
      </c>
      <c r="F56" s="46" t="str">
        <f>IF(入力!K26="","",入力!K26)</f>
        <v>りゅうのすけ</v>
      </c>
      <c r="G56" s="46"/>
      <c r="H56" s="46"/>
      <c r="I56" s="46">
        <f>IF(入力!P26="","",入力!P26)</f>
        <v>1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竹内</v>
      </c>
      <c r="D57" s="46" t="str">
        <f>IF(入力!K29="","",入力!K29)</f>
        <v>瑛太</v>
      </c>
      <c r="E57" s="46" t="str">
        <f>IF(入力!F28="","",入力!F28)</f>
        <v>たけうち</v>
      </c>
      <c r="F57" s="46" t="str">
        <f>IF(入力!K28="","",入力!K28)</f>
        <v>えいた</v>
      </c>
      <c r="G57" s="46"/>
      <c r="H57" s="46"/>
      <c r="I57" s="46">
        <f>IF(入力!P28="","",入力!P28)</f>
        <v>1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秋元</v>
      </c>
      <c r="D58" s="46" t="str">
        <f>IF(入力!K31="","",入力!K31)</f>
        <v>征矩</v>
      </c>
      <c r="E58" s="46" t="str">
        <f>IF(入力!F30="","",入力!F30)</f>
        <v>あきもと</v>
      </c>
      <c r="F58" s="46" t="str">
        <f>IF(入力!K30="","",入力!K30)</f>
        <v>ゆきのり</v>
      </c>
      <c r="G58" s="46"/>
      <c r="H58" s="46"/>
      <c r="I58" s="46">
        <f>IF(入力!P30="","",入力!P30)</f>
        <v>1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矢口</v>
      </c>
      <c r="D59" s="46" t="str">
        <f>IF(入力!AE21="","",入力!AE21)</f>
        <v>竜気</v>
      </c>
      <c r="E59" s="46" t="str">
        <f>IF(入力!Z20="","",入力!Z20)</f>
        <v>やぐち</v>
      </c>
      <c r="F59" s="46" t="str">
        <f>IF(入力!AE20="","",入力!AE20)</f>
        <v>たつき</v>
      </c>
      <c r="G59" s="46"/>
      <c r="H59" s="46"/>
      <c r="I59" s="46">
        <f>IF(入力!AJ20="","",入力!AJ20)</f>
        <v>1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/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/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2017-11-06T13:12:26Z</cp:lastPrinted>
  <dcterms:created xsi:type="dcterms:W3CDTF">2006-11-03T01:52:14Z</dcterms:created>
  <dcterms:modified xsi:type="dcterms:W3CDTF">2017-11-06T13:23:29Z</dcterms:modified>
</cp:coreProperties>
</file>