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<sst xmlns="http://schemas.openxmlformats.org/spreadsheetml/2006/main" count="1439" uniqueCount="733">
  <si>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</si>
  <si>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</si>
  <si>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</si>
  <si>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</si>
  <si>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</si>
  <si>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</si>
  <si>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</si>
  <si>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</si>
  <si>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</si>
  <si>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</si>
  <si>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</si>
  <si>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</si>
  <si>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</si>
  <si>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</si>
  <si>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</si>
  <si>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</si>
  <si>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</si>
  <si>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</si>
  <si>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</si>
  <si>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</si>
  <si>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</si>
  <si>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</si>
  <si>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</si>
  <si>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</si>
  <si>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</si>
  <si>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</si>
  <si>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</si>
  <si>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</si>
  <si>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</si>
  <si>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</si>
  <si>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</si>
  <si>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</si>
  <si>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</si>
  <si>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</si>
  <si>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</si>
  <si>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</si>
  <si>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</si>
  <si>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</si>
  <si>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</si>
  <si>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</si>
  <si>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</si>
  <si>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</si>
  <si>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</si>
  <si>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</si>
  <si>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</si>
  <si>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</si>
  <si>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</si>
  <si>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</si>
  <si>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</si>
  <si>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</si>
  <si>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</si>
  <si>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</si>
  <si>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</si>
  <si>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</si>
  <si>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</si>
  <si>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</si>
  <si>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</si>
  <si>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</si>
  <si>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</si>
  <si>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</si>
  <si>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</si>
  <si>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</si>
  <si>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</si>
  <si>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</si>
  <si>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</si>
  <si>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</si>
  <si>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</si>
  <si>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</si>
  <si>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</si>
  <si>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</si>
  <si>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</si>
  <si>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</si>
  <si>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</si>
  <si>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</si>
  <si>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</si>
  <si>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</si>
  <si>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</si>
  <si>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</si>
  <si>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</si>
  <si>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</si>
  <si>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</si>
  <si>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</si>
  <si>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</si>
  <si>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</si>
  <si>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</si>
  <si>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</si>
  <si>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</si>
  <si>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</si>
  <si>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</si>
  <si>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</si>
  <si>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</si>
  <si>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</si>
  <si>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</si>
  <si>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</si>
  <si>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</si>
  <si>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</si>
  <si>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</si>
  <si>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</si>
  <si>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</si>
  <si>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</si>
  <si>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</si>
  <si>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</si>
  <si>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</si>
  <si>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</si>
  <si>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</si>
  <si>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</si>
  <si>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</si>
  <si>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</si>
  <si>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</si>
  <si>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</si>
  <si>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</si>
  <si>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</si>
  <si>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</si>
  <si>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</si>
  <si>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</si>
  <si>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</si>
  <si>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</si>
  <si>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</si>
  <si>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</si>
  <si>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</si>
  <si>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</si>
  <si>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</si>
  <si>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</si>
  <si>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</si>
  <si>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</si>
  <si>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</si>
  <si>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</si>
  <si>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</si>
  <si>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</si>
  <si>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</si>
  <si>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</si>
  <si>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</si>
  <si>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</si>
  <si>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</si>
  <si>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</si>
  <si>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</si>
  <si>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</si>
  <si>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</si>
  <si>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</si>
  <si>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</si>
  <si>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</si>
  <si>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</si>
  <si>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</si>
  <si>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</si>
  <si>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</si>
  <si>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</si>
  <si>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</si>
  <si>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</si>
  <si>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</si>
  <si>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</si>
  <si>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</si>
  <si>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</si>
  <si>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</si>
  <si>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</si>
  <si>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</si>
  <si>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</si>
  <si>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</si>
  <si>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</si>
  <si>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</si>
  <si>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</si>
  <si>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</si>
  <si>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</si>
  <si>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</si>
  <si>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</si>
  <si>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</si>
  <si>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</si>
  <si>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</si>
  <si>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</si>
  <si>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</si>
  <si>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</si>
  <si>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</si>
  <si>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</si>
  <si>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</si>
  <si>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</si>
  <si>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</si>
  <si>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</si>
  <si>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</si>
  <si>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</si>
  <si>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</si>
  <si>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</si>
  <si>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</si>
  <si>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</si>
  <si>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</si>
  <si>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</si>
  <si>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</si>
  <si>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</si>
  <si>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</si>
  <si>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</si>
  <si>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</si>
  <si>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</si>
  <si>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</si>
  <si>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</si>
  <si>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</si>
  <si>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</si>
  <si>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</si>
  <si>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</si>
  <si>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</si>
  <si>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</si>
  <si>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</si>
  <si>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</si>
  <si>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</si>
  <si>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</si>
  <si>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</si>
  <si>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</si>
  <si>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</si>
  <si>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</si>
  <si>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</si>
  <si>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</si>
  <si>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</si>
  <si>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</si>
  <si>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</si>
  <si>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</si>
  <si>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</si>
  <si>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</si>
  <si>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</si>
  <si>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</si>
  <si>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</si>
  <si>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</si>
  <si>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</si>
  <si>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</si>
  <si>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</si>
  <si>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</si>
  <si>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</si>
  <si>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</si>
  <si>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</si>
  <si>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</si>
  <si>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</si>
  <si>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</si>
  <si>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</si>
  <si>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</si>
  <si>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</si>
  <si>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</si>
  <si>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</si>
  <si>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</si>
  <si>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</si>
  <si>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</si>
  <si>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</si>
  <si>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</si>
  <si>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</si>
  <si>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</si>
  <si>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</si>
  <si>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</si>
  <si>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</si>
  <si>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</si>
  <si>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</si>
  <si>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</si>
  <si>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</si>
  <si>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</si>
  <si>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</si>
  <si>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</si>
  <si>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</si>
  <si>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</si>
  <si>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</si>
  <si>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</si>
  <si>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</si>
  <si>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</si>
  <si>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</si>
  <si>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</si>
  <si>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</si>
  <si>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</si>
  <si>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</si>
  <si>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</si>
  <si>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</si>
  <si>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</si>
  <si>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</si>
  <si>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</si>
  <si>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</si>
  <si>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</si>
  <si>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</si>
  <si>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</si>
  <si>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</si>
  <si>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</si>
  <si>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</si>
  <si>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</si>
  <si>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</si>
  <si>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</si>
  <si>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</si>
  <si>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</si>
  <si>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</si>
  <si>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</si>
  <si>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</si>
  <si>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</si>
  <si>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</si>
  <si>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</si>
  <si>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</si>
  <si>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</si>
  <si>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</si>
  <si>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</si>
  <si>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</si>
  <si>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</si>
  <si>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</si>
  <si>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</si>
  <si>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</si>
  <si>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</si>
  <si>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</si>
  <si>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</si>
  <si>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</si>
  <si>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</si>
  <si>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</si>
  <si>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</si>
  <si>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</si>
  <si>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</si>
  <si>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</si>
  <si>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</si>
  <si>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</si>
  <si>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</si>
  <si>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</si>
  <si>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</si>
  <si>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</si>
  <si>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</si>
  <si>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</si>
  <si>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</si>
  <si>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</si>
  <si>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</si>
  <si>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</si>
  <si>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</si>
  <si>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</si>
  <si>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</si>
  <si>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</si>
  <si>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</si>
  <si>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</si>
  <si>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</si>
  <si>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</si>
  <si>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</si>
  <si>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</si>
  <si>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</si>
  <si>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</si>
  <si>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</si>
  <si>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</si>
  <si>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</si>
  <si>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</si>
  <si>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</si>
  <si>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</si>
  <si>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</si>
  <si>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</si>
  <si>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</si>
  <si>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</si>
  <si>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</si>
  <si>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</si>
  <si>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</si>
  <si>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</si>
  <si>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</si>
  <si>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</si>
  <si>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</si>
  <si>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</si>
  <si>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</si>
  <si>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</si>
  <si>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</si>
  <si>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</si>
  <si>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</si>
  <si>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</si>
  <si>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</si>
  <si>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</si>
  <si>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</si>
  <si>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</si>
  <si>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</si>
  <si>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</si>
  <si>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</si>
  <si>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</si>
  <si>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</si>
  <si>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</si>
  <si>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</si>
  <si>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</si>
  <si>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</si>
  <si>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</si>
  <si>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</si>
  <si>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</si>
  <si>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</si>
  <si>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</si>
  <si>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</si>
  <si>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</si>
  <si>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</si>
  <si>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</si>
  <si>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</si>
  <si>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</si>
  <si>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</si>
  <si>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</si>
  <si>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</si>
  <si>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</si>
  <si>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</si>
  <si>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</si>
  <si>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</si>
  <si>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</si>
  <si>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</si>
  <si>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</si>
  <si>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</si>
  <si>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</si>
  <si>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</si>
  <si>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</si>
  <si>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</si>
  <si>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</si>
  <si>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</si>
  <si>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</si>
  <si>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</si>
  <si>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</si>
  <si>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</si>
  <si>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</si>
  <si>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</si>
  <si>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</si>
  <si>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</si>
  <si>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</si>
  <si>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</si>
  <si>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</si>
  <si>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</si>
  <si>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</si>
  <si>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</si>
  <si>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</si>
  <si>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</si>
  <si>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</si>
  <si>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</si>
  <si>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</si>
  <si>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</si>
  <si>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</si>
  <si>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</si>
  <si>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</si>
  <si>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</si>
  <si>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</si>
  <si>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</si>
  <si>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</si>
  <si>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</si>
  <si>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</si>
  <si>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</si>
  <si>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</si>
  <si>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</si>
  <si>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</si>
  <si>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</si>
  <si>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</si>
  <si>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</si>
  <si>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</si>
  <si>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</si>
  <si>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</si>
  <si>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</si>
  <si>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</si>
  <si>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</si>
  <si>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</si>
  <si>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</si>
  <si>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</si>
  <si>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</si>
  <si>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</si>
  <si>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</si>
  <si>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</si>
  <si>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</si>
  <si>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</si>
  <si>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</si>
  <si>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</si>
  <si>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</si>
  <si>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</si>
  <si>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</si>
  <si>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</si>
  <si>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</si>
  <si>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</si>
  <si>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</si>
  <si>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</si>
  <si>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</si>
  <si>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</si>
  <si>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</si>
  <si>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</si>
  <si>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</si>
  <si>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</si>
  <si>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</si>
  <si>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</si>
  <si>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</si>
  <si>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</si>
  <si>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</si>
  <si>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</si>
  <si>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</si>
  <si>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</si>
  <si>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</si>
  <si>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</si>
  <si>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</si>
  <si>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</si>
  <si>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</si>
  <si>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</si>
  <si>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</si>
  <si>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</si>
  <si>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</si>
  <si>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</si>
  <si>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</si>
  <si>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</si>
  <si>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</si>
  <si>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</si>
  <si>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</si>
  <si>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</si>
  <si>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</si>
  <si>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</si>
  <si>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</si>
  <si>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</si>
  <si>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</si>
  <si>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</si>
  <si>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</si>
  <si>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</si>
  <si>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</si>
  <si>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</si>
  <si>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</si>
  <si>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</si>
  <si>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</si>
  <si>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</si>
  <si>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</si>
  <si>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</si>
  <si>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</si>
  <si>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</si>
  <si>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</si>
  <si>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</si>
  <si>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</si>
  <si>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</si>
  <si>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</si>
  <si>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</si>
  <si>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</si>
  <si>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</si>
  <si>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</si>
  <si>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</si>
  <si>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</si>
  <si>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</si>
  <si>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</si>
  <si>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</si>
  <si>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</si>
  <si>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</si>
  <si>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</si>
  <si>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</si>
  <si>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</si>
  <si>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</si>
  <si>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</si>
  <si>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</si>
  <si>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</si>
  <si>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</si>
  <si>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</si>
  <si>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</si>
  <si>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</si>
  <si>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</si>
  <si>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</si>
  <si>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</si>
  <si>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</si>
  <si>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</si>
  <si>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</si>
  <si>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</si>
  <si>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</si>
  <si>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</si>
  <si>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</si>
  <si>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</si>
  <si>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</si>
  <si>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</si>
  <si>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</si>
  <si>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</si>
  <si>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</si>
  <si>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</si>
  <si>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</si>
  <si>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</si>
  <si>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</si>
  <si>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</si>
  <si>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</si>
  <si>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</si>
  <si>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</si>
  <si>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</si>
  <si>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</si>
  <si>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</si>
  <si>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</si>
  <si>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</si>
  <si>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</si>
  <si>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</si>
  <si>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</si>
  <si>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</si>
  <si>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</si>
  <si>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</si>
  <si>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</si>
  <si>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</si>
  <si>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</si>
  <si>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</si>
  <si>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</si>
  <si>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</si>
  <si>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</si>
  <si>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</si>
  <si>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</si>
  <si>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</si>
  <si>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</si>
  <si>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</si>
  <si>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</si>
  <si>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</si>
  <si>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</si>
  <si>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</si>
  <si>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</si>
  <si>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</si>
  <si>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</si>
  <si>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</si>
  <si>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</si>
  <si>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</si>
  <si>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</si>
  <si>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</si>
  <si>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</si>
  <si>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</si>
  <si>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</si>
  <si>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</si>
  <si>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</si>
  <si>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</si>
  <si>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</si>
  <si>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</si>
  <si>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</si>
  <si>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</si>
  <si>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</si>
  <si>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</si>
  <si>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</si>
  <si>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</si>
  <si>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</si>
  <si>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</si>
  <si>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</si>
  <si>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</si>
  <si>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</si>
  <si>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</si>
  <si>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</si>
  <si>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</si>
  <si>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</si>
  <si>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</si>
  <si>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</si>
  <si>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</si>
  <si>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</si>
  <si>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</si>
  <si>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</si>
  <si>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</si>
  <si>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</si>
  <si>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</si>
  <si>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</si>
  <si>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</si>
  <si>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</si>
  <si>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</si>
  <si>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</si>
  <si>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</si>
  <si>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</si>
  <si>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</si>
  <si>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</si>
  <si>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</si>
  <si>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</si>
  <si>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</si>
  <si>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</si>
  <si>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</si>
  <si>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</si>
  <si>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</si>
  <si>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</si>
  <si>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</si>
  <si>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</si>
  <si>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</si>
  <si>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</si>
  <si>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</si>
  <si>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</si>
  <si>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</si>
  <si>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</si>
  <si>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</si>
  <si>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</si>
  <si>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</si>
  <si>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</si>
  <si>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</si>
  <si>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</si>
  <si>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</si>
  <si>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</si>
  <si>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</si>
  <si>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</si>
  <si>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</si>
  <si>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</si>
  <si>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</si>
  <si>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</si>
  <si>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</si>
  <si>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</si>
  <si>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</si>
  <si>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</si>
  <si>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</si>
  <si>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</si>
  <si>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</si>
  <si>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</si>
  <si>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</si>
  <si>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</si>
  <si>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</si>
  <si>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</si>
  <si>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</si>
  <si>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</si>
  <si>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</si>
  <si>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</si>
  <si>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</si>
  <si>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</si>
  <si>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</si>
  <si>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</si>
  <si>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</si>
  <si>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</si>
  <si>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</si>
  <si>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</si>
  <si>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</si>
  <si>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</si>
  <si>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</si>
  <si>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</si>
  <si>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</t>
    <phoneticPr fontId="2"/>
  </si>
  <si>
    <t>835</t>
    <phoneticPr fontId="2"/>
  </si>
  <si>
    <t>0402</t>
    <phoneticPr fontId="2"/>
  </si>
  <si>
    <t>239</t>
    <phoneticPr fontId="2"/>
  </si>
  <si>
    <t>0831</t>
    <phoneticPr fontId="2"/>
  </si>
  <si>
    <t>横須賀市久里浜2丁目11-1</t>
    <rPh sb="0" eb="4">
      <t>ヨコスカシ</t>
    </rPh>
    <rPh sb="4" eb="7">
      <t>クリハマ</t>
    </rPh>
    <rPh sb="8" eb="10">
      <t>チョウメ</t>
    </rPh>
    <phoneticPr fontId="2"/>
  </si>
  <si>
    <t>清川</t>
    <rPh sb="0" eb="2">
      <t>キヨカワ</t>
    </rPh>
    <phoneticPr fontId="2"/>
  </si>
  <si>
    <t>裕也</t>
    <rPh sb="0" eb="2">
      <t>ユウヤ</t>
    </rPh>
    <phoneticPr fontId="2"/>
  </si>
  <si>
    <t>きよかわ</t>
    <phoneticPr fontId="2"/>
  </si>
  <si>
    <t>ゆうや</t>
    <phoneticPr fontId="2"/>
  </si>
  <si>
    <t>秋本</t>
    <rPh sb="0" eb="2">
      <t>アキモト</t>
    </rPh>
    <phoneticPr fontId="2"/>
  </si>
  <si>
    <t>征矩</t>
    <rPh sb="0" eb="1">
      <t>セイ</t>
    </rPh>
    <rPh sb="1" eb="2">
      <t>ノリ</t>
    </rPh>
    <phoneticPr fontId="2"/>
  </si>
  <si>
    <t>あきもと</t>
    <phoneticPr fontId="2"/>
  </si>
  <si>
    <t>ゆきのり</t>
    <phoneticPr fontId="2"/>
  </si>
  <si>
    <t>岩野</t>
    <rPh sb="0" eb="2">
      <t>イワノ</t>
    </rPh>
    <phoneticPr fontId="2"/>
  </si>
  <si>
    <t>晴仁</t>
    <rPh sb="0" eb="1">
      <t>ハ</t>
    </rPh>
    <rPh sb="1" eb="2">
      <t>ジン</t>
    </rPh>
    <phoneticPr fontId="2"/>
  </si>
  <si>
    <t>いわの</t>
    <phoneticPr fontId="2"/>
  </si>
  <si>
    <t>はるひと</t>
    <phoneticPr fontId="2"/>
  </si>
  <si>
    <t>はるひと</t>
    <phoneticPr fontId="2"/>
  </si>
  <si>
    <t>やない</t>
    <phoneticPr fontId="2"/>
  </si>
  <si>
    <t>りょうた</t>
    <phoneticPr fontId="2"/>
  </si>
  <si>
    <t>柳井</t>
    <rPh sb="0" eb="2">
      <t>ヤナイ</t>
    </rPh>
    <phoneticPr fontId="2"/>
  </si>
  <si>
    <t>僚太</t>
    <rPh sb="0" eb="2">
      <t>リョウタ</t>
    </rPh>
    <phoneticPr fontId="2"/>
  </si>
  <si>
    <t>しみず</t>
    <phoneticPr fontId="2"/>
  </si>
  <si>
    <t>だいき</t>
    <phoneticPr fontId="2"/>
  </si>
  <si>
    <t>清水</t>
    <rPh sb="0" eb="2">
      <t>シミズ</t>
    </rPh>
    <phoneticPr fontId="2"/>
  </si>
  <si>
    <t>大暉</t>
    <rPh sb="0" eb="1">
      <t>ダイ</t>
    </rPh>
    <rPh sb="1" eb="2">
      <t>キ</t>
    </rPh>
    <phoneticPr fontId="2"/>
  </si>
  <si>
    <t>たじま</t>
    <phoneticPr fontId="2"/>
  </si>
  <si>
    <t>ゆうと</t>
    <phoneticPr fontId="2"/>
  </si>
  <si>
    <t>田島</t>
    <rPh sb="0" eb="2">
      <t>タジマ</t>
    </rPh>
    <phoneticPr fontId="2"/>
  </si>
  <si>
    <t>悠斗</t>
    <rPh sb="0" eb="2">
      <t>ユウト</t>
    </rPh>
    <phoneticPr fontId="2"/>
  </si>
  <si>
    <t>あべ</t>
    <phoneticPr fontId="2"/>
  </si>
  <si>
    <t>けんと</t>
    <phoneticPr fontId="2"/>
  </si>
  <si>
    <t>阿部</t>
    <rPh sb="0" eb="2">
      <t>アベ</t>
    </rPh>
    <phoneticPr fontId="2"/>
  </si>
  <si>
    <t>研登</t>
    <rPh sb="0" eb="1">
      <t>ケン</t>
    </rPh>
    <rPh sb="1" eb="2">
      <t>ト</t>
    </rPh>
    <phoneticPr fontId="2"/>
  </si>
  <si>
    <t>ふるしょう</t>
    <phoneticPr fontId="2"/>
  </si>
  <si>
    <t>ゆうが</t>
    <phoneticPr fontId="2"/>
  </si>
  <si>
    <t>古荘</t>
    <rPh sb="0" eb="2">
      <t>フルショウ</t>
    </rPh>
    <phoneticPr fontId="2"/>
  </si>
  <si>
    <t>勇河</t>
    <rPh sb="0" eb="1">
      <t>ユウ</t>
    </rPh>
    <rPh sb="1" eb="2">
      <t>カワ</t>
    </rPh>
    <phoneticPr fontId="2"/>
  </si>
  <si>
    <t>すずき</t>
    <phoneticPr fontId="2"/>
  </si>
  <si>
    <t>しょうた</t>
    <phoneticPr fontId="2"/>
  </si>
  <si>
    <t>鈴木</t>
    <rPh sb="0" eb="2">
      <t>スズキ</t>
    </rPh>
    <phoneticPr fontId="2"/>
  </si>
  <si>
    <t>翔太</t>
    <rPh sb="0" eb="2">
      <t>ショウタ</t>
    </rPh>
    <phoneticPr fontId="2"/>
  </si>
  <si>
    <t>あいざわ</t>
    <phoneticPr fontId="2"/>
  </si>
  <si>
    <t>ゆうた</t>
    <phoneticPr fontId="2"/>
  </si>
  <si>
    <t>相澤</t>
    <rPh sb="0" eb="2">
      <t>アイザワ</t>
    </rPh>
    <phoneticPr fontId="2"/>
  </si>
  <si>
    <t>悠太</t>
    <rPh sb="0" eb="2">
      <t>ユウタ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</si>
</sst>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E6" zoomScale="70" zoomScaleNormal="100" zoomScaleSheetLayoutView="70" workbookViewId="0">
      <selection activeCell="AK39" sqref="AK39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5" zoomScaleNormal="100" zoomScaleSheetLayoutView="100" workbookViewId="0">
      <selection activeCell="H19" sqref="H19:AM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4106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横須賀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横須賀市立久里浜中学校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587</v>
      </c>
      <c r="AG6" s="200"/>
      <c r="AH6" s="200"/>
      <c r="AI6" s="200"/>
      <c r="AJ6" s="200"/>
      <c r="AK6" s="25" t="s">
        <v>587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694</v>
      </c>
      <c r="G12" s="260"/>
      <c r="H12" s="260"/>
      <c r="I12" s="260"/>
      <c r="J12" s="260"/>
      <c r="K12" s="260" t="s">
        <v>695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729</v>
      </c>
      <c r="AA12" s="260"/>
      <c r="AB12" s="260"/>
      <c r="AC12" s="260"/>
      <c r="AD12" s="260"/>
      <c r="AE12" s="260" t="s">
        <v>730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692</v>
      </c>
      <c r="G13" s="240"/>
      <c r="H13" s="240"/>
      <c r="I13" s="240"/>
      <c r="J13" s="249"/>
      <c r="K13" s="240" t="s">
        <v>693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731</v>
      </c>
      <c r="AA13" s="240"/>
      <c r="AB13" s="240"/>
      <c r="AC13" s="240"/>
      <c r="AD13" s="249"/>
      <c r="AE13" s="240" t="s">
        <v>732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698</v>
      </c>
      <c r="G15" s="260"/>
      <c r="H15" s="260"/>
      <c r="I15" s="260"/>
      <c r="J15" s="260"/>
      <c r="K15" s="260" t="s">
        <v>699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702</v>
      </c>
      <c r="AA15" s="260"/>
      <c r="AB15" s="260"/>
      <c r="AC15" s="260"/>
      <c r="AD15" s="260"/>
      <c r="AE15" s="260" t="s">
        <v>703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696</v>
      </c>
      <c r="G16" s="240"/>
      <c r="H16" s="240"/>
      <c r="I16" s="240"/>
      <c r="J16" s="249"/>
      <c r="K16" s="240" t="s">
        <v>697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700</v>
      </c>
      <c r="AA16" s="240"/>
      <c r="AB16" s="240"/>
      <c r="AC16" s="240"/>
      <c r="AD16" s="249"/>
      <c r="AE16" s="240" t="s">
        <v>701</v>
      </c>
      <c r="AF16" s="240"/>
      <c r="AG16" s="240"/>
      <c r="AH16" s="240"/>
      <c r="AI16" s="251"/>
      <c r="AJ16" s="252">
        <v>0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702</v>
      </c>
      <c r="G22" s="116"/>
      <c r="H22" s="116"/>
      <c r="I22" s="116"/>
      <c r="J22" s="116"/>
      <c r="K22" s="116" t="s">
        <v>704</v>
      </c>
      <c r="L22" s="116"/>
      <c r="M22" s="116"/>
      <c r="N22" s="116"/>
      <c r="O22" s="117"/>
      <c r="P22" s="113">
        <v>2</v>
      </c>
      <c r="Q22" s="113"/>
      <c r="R22" s="104">
        <v>170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725</v>
      </c>
      <c r="AA22" s="116"/>
      <c r="AB22" s="116"/>
      <c r="AC22" s="116"/>
      <c r="AD22" s="116"/>
      <c r="AE22" s="116" t="s">
        <v>726</v>
      </c>
      <c r="AF22" s="116"/>
      <c r="AG22" s="116"/>
      <c r="AH22" s="116"/>
      <c r="AI22" s="117"/>
      <c r="AJ22" s="113">
        <v>1</v>
      </c>
      <c r="AK22" s="113"/>
      <c r="AL22" s="104">
        <v>155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700</v>
      </c>
      <c r="G23" s="109"/>
      <c r="H23" s="109"/>
      <c r="I23" s="109"/>
      <c r="J23" s="109"/>
      <c r="K23" s="109" t="s">
        <v>701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727</v>
      </c>
      <c r="AA23" s="109"/>
      <c r="AB23" s="109"/>
      <c r="AC23" s="109"/>
      <c r="AD23" s="109"/>
      <c r="AE23" s="109" t="s">
        <v>728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705</v>
      </c>
      <c r="G24" s="82"/>
      <c r="H24" s="82"/>
      <c r="I24" s="82"/>
      <c r="J24" s="82"/>
      <c r="K24" s="82" t="s">
        <v>706</v>
      </c>
      <c r="L24" s="82"/>
      <c r="M24" s="82"/>
      <c r="N24" s="82"/>
      <c r="O24" s="83"/>
      <c r="P24" s="72">
        <v>2</v>
      </c>
      <c r="Q24" s="72"/>
      <c r="R24" s="88">
        <v>174</v>
      </c>
      <c r="S24" s="89"/>
      <c r="T24" s="68" t="s">
        <v>544</v>
      </c>
      <c r="U24" s="69"/>
      <c r="V24" s="84">
        <v>8</v>
      </c>
      <c r="W24" s="8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707</v>
      </c>
      <c r="G25" s="100"/>
      <c r="H25" s="100"/>
      <c r="I25" s="100"/>
      <c r="J25" s="100"/>
      <c r="K25" s="100" t="s">
        <v>708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709</v>
      </c>
      <c r="G26" s="82"/>
      <c r="H26" s="82"/>
      <c r="I26" s="82"/>
      <c r="J26" s="82"/>
      <c r="K26" s="82" t="s">
        <v>710</v>
      </c>
      <c r="L26" s="82"/>
      <c r="M26" s="82"/>
      <c r="N26" s="82"/>
      <c r="O26" s="83"/>
      <c r="P26" s="72">
        <v>1</v>
      </c>
      <c r="Q26" s="72"/>
      <c r="R26" s="88">
        <v>165</v>
      </c>
      <c r="S26" s="89"/>
      <c r="T26" s="296" t="s">
        <v>544</v>
      </c>
      <c r="U26" s="297"/>
      <c r="V26" s="94">
        <v>9</v>
      </c>
      <c r="W26" s="9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711</v>
      </c>
      <c r="G27" s="100"/>
      <c r="H27" s="100"/>
      <c r="I27" s="100"/>
      <c r="J27" s="100"/>
      <c r="K27" s="100" t="s">
        <v>712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713</v>
      </c>
      <c r="G28" s="82"/>
      <c r="H28" s="82"/>
      <c r="I28" s="82"/>
      <c r="J28" s="82"/>
      <c r="K28" s="82" t="s">
        <v>714</v>
      </c>
      <c r="L28" s="82"/>
      <c r="M28" s="82"/>
      <c r="N28" s="82"/>
      <c r="O28" s="83"/>
      <c r="P28" s="72">
        <v>1</v>
      </c>
      <c r="Q28" s="72"/>
      <c r="R28" s="88">
        <v>167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715</v>
      </c>
      <c r="G29" s="100"/>
      <c r="H29" s="100"/>
      <c r="I29" s="100"/>
      <c r="J29" s="100"/>
      <c r="K29" s="100" t="s">
        <v>716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717</v>
      </c>
      <c r="G30" s="82"/>
      <c r="H30" s="82"/>
      <c r="I30" s="82"/>
      <c r="J30" s="82"/>
      <c r="K30" s="82" t="s">
        <v>718</v>
      </c>
      <c r="L30" s="82"/>
      <c r="M30" s="82"/>
      <c r="N30" s="82"/>
      <c r="O30" s="83"/>
      <c r="P30" s="72">
        <v>1</v>
      </c>
      <c r="Q30" s="72"/>
      <c r="R30" s="88">
        <v>164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719</v>
      </c>
      <c r="G31" s="100"/>
      <c r="H31" s="100"/>
      <c r="I31" s="100"/>
      <c r="J31" s="100"/>
      <c r="K31" s="100" t="s">
        <v>720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721</v>
      </c>
      <c r="G32" s="82"/>
      <c r="H32" s="82"/>
      <c r="I32" s="82"/>
      <c r="J32" s="82"/>
      <c r="K32" s="82" t="s">
        <v>722</v>
      </c>
      <c r="L32" s="82"/>
      <c r="M32" s="82"/>
      <c r="N32" s="82"/>
      <c r="O32" s="83"/>
      <c r="P32" s="72">
        <v>1</v>
      </c>
      <c r="Q32" s="72"/>
      <c r="R32" s="88">
        <v>168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723</v>
      </c>
      <c r="G33" s="75"/>
      <c r="H33" s="75"/>
      <c r="I33" s="75"/>
      <c r="J33" s="75"/>
      <c r="K33" s="75" t="s">
        <v>724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4106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横須賀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横須賀市立久里浜中学校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きよかわ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清川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あきもと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秋本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いわの</v>
      </c>
      <c r="F15" s="313"/>
      <c r="G15" s="313"/>
      <c r="H15" s="313"/>
      <c r="I15" s="313"/>
      <c r="J15" s="313" t="str">
        <f>IF(入力!K22="","",入力!K22)</f>
        <v>はるひと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170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すずき</v>
      </c>
      <c r="Z15" s="313"/>
      <c r="AA15" s="313"/>
      <c r="AB15" s="313"/>
      <c r="AC15" s="313"/>
      <c r="AD15" s="313" t="str">
        <f>IF(入力!AE22="","",入力!AE22)</f>
        <v>しょうた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155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岩野</v>
      </c>
      <c r="F16" s="327"/>
      <c r="G16" s="327"/>
      <c r="H16" s="327"/>
      <c r="I16" s="327"/>
      <c r="J16" s="327" t="str">
        <f>IF(入力!K23="","",入力!K23)</f>
        <v>晴仁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鈴木</v>
      </c>
      <c r="Z16" s="327"/>
      <c r="AA16" s="327"/>
      <c r="AB16" s="327"/>
      <c r="AC16" s="327"/>
      <c r="AD16" s="327" t="str">
        <f>IF(入力!AE23="","",入力!AE23)</f>
        <v>翔太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やない</v>
      </c>
      <c r="F17" s="308"/>
      <c r="G17" s="308"/>
      <c r="H17" s="308"/>
      <c r="I17" s="308"/>
      <c r="J17" s="308" t="str">
        <f>IF(入力!K24="","",入力!K24)</f>
        <v>りょうた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174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 t="str">
        <f>IF(入力!X24="","",入力!X24)</f>
        <v/>
      </c>
      <c r="X17" s="310"/>
      <c r="Y17" s="315" t="str">
        <f>IF(入力!Z24="","",入力!Z24)</f>
        <v/>
      </c>
      <c r="Z17" s="308"/>
      <c r="AA17" s="308"/>
      <c r="AB17" s="308"/>
      <c r="AC17" s="308"/>
      <c r="AD17" s="308" t="str">
        <f>IF(入力!AE24="","",入力!AE24)</f>
        <v/>
      </c>
      <c r="AE17" s="308"/>
      <c r="AF17" s="308"/>
      <c r="AG17" s="308"/>
      <c r="AH17" s="309"/>
      <c r="AI17" s="310" t="str">
        <f>IF(入力!AJ24="","",入力!AJ24)</f>
        <v/>
      </c>
      <c r="AJ17" s="310"/>
      <c r="AK17" s="302" t="str">
        <f>IF(入力!AL24="","",入力!AL24)</f>
        <v/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柳井</v>
      </c>
      <c r="F18" s="301"/>
      <c r="G18" s="301"/>
      <c r="H18" s="301"/>
      <c r="I18" s="301"/>
      <c r="J18" s="301" t="str">
        <f>IF(入力!K25="","",入力!K25)</f>
        <v>僚太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/>
      </c>
      <c r="Z18" s="301"/>
      <c r="AA18" s="301"/>
      <c r="AB18" s="301"/>
      <c r="AC18" s="301"/>
      <c r="AD18" s="301" t="str">
        <f>IF(入力!AE25="","",入力!AE25)</f>
        <v/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しみず</v>
      </c>
      <c r="F19" s="308"/>
      <c r="G19" s="308"/>
      <c r="H19" s="308"/>
      <c r="I19" s="308"/>
      <c r="J19" s="308" t="str">
        <f>IF(入力!K26="","",入力!K26)</f>
        <v>だいき</v>
      </c>
      <c r="K19" s="308"/>
      <c r="L19" s="308"/>
      <c r="M19" s="308"/>
      <c r="N19" s="309"/>
      <c r="O19" s="310">
        <f>IF(入力!P26="","",入力!P26)</f>
        <v>1</v>
      </c>
      <c r="P19" s="310"/>
      <c r="Q19" s="302">
        <f>IF(入力!R26="","",入力!R26)</f>
        <v>165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 t="str">
        <f>IF(入力!X26="","",入力!X26)</f>
        <v/>
      </c>
      <c r="X19" s="310"/>
      <c r="Y19" s="315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10" t="str">
        <f>IF(入力!AJ26="","",入力!AJ26)</f>
        <v/>
      </c>
      <c r="AJ19" s="310"/>
      <c r="AK19" s="302" t="str">
        <f>IF(入力!AL26="","",入力!AL26)</f>
        <v/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清水</v>
      </c>
      <c r="F20" s="301"/>
      <c r="G20" s="301"/>
      <c r="H20" s="301"/>
      <c r="I20" s="301"/>
      <c r="J20" s="301" t="str">
        <f>IF(入力!K27="","",入力!K27)</f>
        <v>大暉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たじま</v>
      </c>
      <c r="F21" s="308"/>
      <c r="G21" s="308"/>
      <c r="H21" s="308"/>
      <c r="I21" s="308"/>
      <c r="J21" s="308" t="str">
        <f>IF(入力!K28="","",入力!K28)</f>
        <v>ゆうと</v>
      </c>
      <c r="K21" s="308"/>
      <c r="L21" s="308"/>
      <c r="M21" s="308"/>
      <c r="N21" s="309"/>
      <c r="O21" s="310">
        <f>IF(入力!P28="","",入力!P28)</f>
        <v>1</v>
      </c>
      <c r="P21" s="310"/>
      <c r="Q21" s="302">
        <f>IF(入力!R28="","",入力!R28)</f>
        <v>167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田島</v>
      </c>
      <c r="F22" s="301"/>
      <c r="G22" s="301"/>
      <c r="H22" s="301"/>
      <c r="I22" s="301"/>
      <c r="J22" s="301" t="str">
        <f>IF(入力!K29="","",入力!K29)</f>
        <v>悠斗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あべ</v>
      </c>
      <c r="F23" s="308"/>
      <c r="G23" s="308"/>
      <c r="H23" s="308"/>
      <c r="I23" s="308"/>
      <c r="J23" s="308" t="str">
        <f>IF(入力!K30="","",入力!K30)</f>
        <v>けんと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164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阿部</v>
      </c>
      <c r="F24" s="301"/>
      <c r="G24" s="301"/>
      <c r="H24" s="301"/>
      <c r="I24" s="301"/>
      <c r="J24" s="301" t="str">
        <f>IF(入力!K31="","",入力!K31)</f>
        <v>研登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ふるしょう</v>
      </c>
      <c r="F25" s="308"/>
      <c r="G25" s="308"/>
      <c r="H25" s="308"/>
      <c r="I25" s="308"/>
      <c r="J25" s="308" t="str">
        <f>IF(入力!K32="","",入力!K32)</f>
        <v>ゆうが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168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古荘</v>
      </c>
      <c r="F26" s="340"/>
      <c r="G26" s="340"/>
      <c r="H26" s="340"/>
      <c r="I26" s="340"/>
      <c r="J26" s="340" t="str">
        <f>IF(入力!K33="","",入力!K33)</f>
        <v>勇河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4106</v>
      </c>
      <c r="B7" s="31" t="str">
        <f t="shared" ref="B7:C7" si="0">IF($A$8="","",IF($A$9="",B8,B8&amp;"・"&amp;B9))</f>
        <v>横須賀市立久里浜中学校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239</v>
      </c>
      <c r="G7" s="31" t="str">
        <f t="shared" si="1"/>
        <v>0831</v>
      </c>
      <c r="H7" s="31">
        <f t="shared" si="1"/>
        <v>0</v>
      </c>
      <c r="I7" s="31" t="str">
        <f t="shared" si="1"/>
        <v>横須賀市久里浜2丁目11-1</v>
      </c>
      <c r="J7" s="31">
        <f t="shared" si="1"/>
        <v>0</v>
      </c>
      <c r="K7" s="31" t="str">
        <f t="shared" si="1"/>
        <v>046</v>
      </c>
      <c r="L7" s="31" t="str">
        <f t="shared" si="1"/>
        <v>835</v>
      </c>
      <c r="M7" s="31" t="str">
        <f t="shared" si="1"/>
        <v>0402</v>
      </c>
      <c r="N7" s="31" t="str">
        <f t="shared" si="1"/>
        <v/>
      </c>
      <c r="O7" s="31" t="str">
        <f t="shared" si="1"/>
        <v/>
      </c>
      <c r="P7" s="31" t="str">
        <f t="shared" si="1"/>
        <v/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4106</v>
      </c>
      <c r="B8" s="32" t="str">
        <f>IF(入力!$F$3="","",入力!$F$3)</f>
        <v>横須賀市立久里浜中学校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239</v>
      </c>
      <c r="G8" s="42" t="str">
        <f>IF(入力!$I$6="","",入力!$I$6)</f>
        <v>0831</v>
      </c>
      <c r="H8" s="32"/>
      <c r="I8" s="32" t="str">
        <f>IF(入力!$L$5="","",入力!$L$5)</f>
        <v>横須賀市久里浜2丁目11-1</v>
      </c>
      <c r="J8" s="32"/>
      <c r="K8" s="42" t="str">
        <f>IF(入力!$AB$4="","",入力!$AB$4)</f>
        <v>046</v>
      </c>
      <c r="L8" s="42" t="str">
        <f>IF(入力!$AG$4="","",入力!$AG$4)</f>
        <v>835</v>
      </c>
      <c r="M8" s="42" t="str">
        <f>IF(入力!$AL$4="","",入力!$AL$4)</f>
        <v>0402</v>
      </c>
      <c r="N8" s="42" t="str">
        <f>IF(入力!$AB$6="","",入力!$AB$6)</f>
        <v/>
      </c>
      <c r="O8" s="42" t="str">
        <f>IF(入力!$AG$6="","",入力!$AG$6)</f>
        <v/>
      </c>
      <c r="P8" s="42" t="str">
        <f>IF(入力!$AL$6="","",入力!$AL$6)</f>
        <v/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0402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清川</v>
      </c>
      <c r="D16" s="32" t="str">
        <f>IF(入力!$K$13="","",入力!$K$13)</f>
        <v>裕也</v>
      </c>
      <c r="E16" s="32" t="str">
        <f>IF(入力!$F$12="","",入力!$F$12)</f>
        <v>きよかわ</v>
      </c>
      <c r="F16" s="32" t="str">
        <f>IF(入力!$K$12="","",入力!$K$12)</f>
        <v>ゆうや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相澤</v>
      </c>
      <c r="D17" s="32" t="str">
        <f>IF(入力!$AE$13="","",入力!$AE$13)</f>
        <v>悠太</v>
      </c>
      <c r="E17" s="32" t="str">
        <f>IF(入力!$Z$12="","",入力!$Z$12)</f>
        <v>あいざわ</v>
      </c>
      <c r="F17" s="32" t="str">
        <f>IF(入力!$AE$12="","",入力!$AE$12)</f>
        <v>ゆうた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秋本</v>
      </c>
      <c r="D20" s="32" t="str">
        <f>IF(入力!$K$16="","",入力!$K$16)</f>
        <v>征矩</v>
      </c>
      <c r="E20" s="32" t="str">
        <f>IF(入力!$F$15="","",入力!$F$15)</f>
        <v>あきもと</v>
      </c>
      <c r="F20" s="32" t="str">
        <f>IF(入力!$K$15="","",入力!$K$15)</f>
        <v>ゆきのり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岩野</v>
      </c>
      <c r="D24" s="32" t="str">
        <f>IF(入力!$AE$16="","",入力!$AE$16)</f>
        <v>晴仁</v>
      </c>
      <c r="E24" s="32" t="str">
        <f>IF(入力!$Z$15="","",入力!$Z$15)</f>
        <v>いわの</v>
      </c>
      <c r="F24" s="32" t="str">
        <f>IF(入力!$AE$15="","",入力!$AE$15)</f>
        <v>はるひと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岩野</v>
      </c>
      <c r="D53" s="32" t="str">
        <f>IF(OR(L53&lt;&gt;"○",入力!K23=""),"",入力!K23)</f>
        <v>晴仁</v>
      </c>
      <c r="E53" s="32" t="str">
        <f>IF(OR(L53&lt;&gt;"○",入力!F22=""),"",入力!F22)</f>
        <v>いわの</v>
      </c>
      <c r="F53" s="32" t="str">
        <f>IF(OR(L53&lt;&gt;"○",入力!K22=""),"",入力!K22)</f>
        <v>はるひと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柳井</v>
      </c>
      <c r="D54" s="32" t="str">
        <f>IF(OR(L54&lt;&gt;"○",入力!K25=""),"",入力!K25)</f>
        <v>僚太</v>
      </c>
      <c r="E54" s="32" t="str">
        <f>IF(OR(L54&lt;&gt;"○",入力!F24=""),"",入力!F24)</f>
        <v>やない</v>
      </c>
      <c r="F54" s="32" t="str">
        <f>IF(OR(L54&lt;&gt;"○",入力!K24=""),"",入力!K24)</f>
        <v>りょうた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清水</v>
      </c>
      <c r="D55" s="32" t="str">
        <f>IF(OR(L55&lt;&gt;"○",入力!K27=""),"",入力!K27)</f>
        <v>大暉</v>
      </c>
      <c r="E55" s="32" t="str">
        <f>IF(OR(L55&lt;&gt;"○",入力!F26=""),"",入力!F26)</f>
        <v>しみず</v>
      </c>
      <c r="F55" s="32" t="str">
        <f>IF(OR(L55&lt;&gt;"○",入力!K26=""),"",入力!K26)</f>
        <v>だいき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田島</v>
      </c>
      <c r="D56" s="32" t="str">
        <f>IF(OR(L56&lt;&gt;"○",入力!K29=""),"",入力!K29)</f>
        <v>悠斗</v>
      </c>
      <c r="E56" s="32" t="str">
        <f>IF(OR(L56&lt;&gt;"○",入力!F28=""),"",入力!F28)</f>
        <v>たじま</v>
      </c>
      <c r="F56" s="32" t="str">
        <f>IF(OR(L56&lt;&gt;"○",入力!K28=""),"",入力!K28)</f>
        <v>ゆうと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167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阿部</v>
      </c>
      <c r="D57" s="32" t="str">
        <f>IF(OR(L57&lt;&gt;"○",入力!K31=""),"",入力!K31)</f>
        <v>研登</v>
      </c>
      <c r="E57" s="32" t="str">
        <f>IF(OR(L57&lt;&gt;"○",入力!F30=""),"",入力!F30)</f>
        <v>あべ</v>
      </c>
      <c r="F57" s="32" t="str">
        <f>IF(OR(L57&lt;&gt;"○",入力!K30=""),"",入力!K30)</f>
        <v>けんと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古荘</v>
      </c>
      <c r="D58" s="32" t="str">
        <f>IF(OR(L58&lt;&gt;"○",入力!K33=""),"",入力!K33)</f>
        <v>勇河</v>
      </c>
      <c r="E58" s="32" t="str">
        <f>IF(OR(L58&lt;&gt;"○",入力!F32=""),"",入力!F32)</f>
        <v>ふるしょう</v>
      </c>
      <c r="F58" s="32" t="str">
        <f>IF(OR(L58&lt;&gt;"○",入力!K32=""),"",入力!K32)</f>
        <v>ゆうが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鈴木</v>
      </c>
      <c r="D59" s="32" t="str">
        <f>IF(OR(L59&lt;&gt;"○",入力!AE23=""),"",入力!AE23)</f>
        <v>翔太</v>
      </c>
      <c r="E59" s="32" t="str">
        <f>IF(OR(L59&lt;&gt;"○",入力!Z22=""),"",入力!Z22)</f>
        <v>すずき</v>
      </c>
      <c r="F59" s="32" t="str">
        <f>IF(OR(L59&lt;&gt;"○",入力!AE22=""),"",入力!AE22)</f>
        <v>しょうた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2019-11-07T05:12:30Z</dcterms:modified>
</cp:coreProperties>
</file>