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3" i="14" l="1"/>
  <c r="I53" i="14"/>
  <c r="F53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<sst xmlns="http://schemas.openxmlformats.org/spreadsheetml/2006/main" count="1451" uniqueCount="747">
  <si>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</si>
  <si>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</si>
  <si>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</si>
  <si>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</si>
  <si>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</si>
  <si>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</si>
  <si>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</si>
  <si>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</si>
  <si>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</si>
  <si>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</si>
  <si>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</si>
  <si>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</si>
  <si>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</si>
  <si>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</si>
  <si>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</si>
  <si>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</si>
  <si>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</si>
  <si>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</si>
  <si>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</si>
  <si>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</si>
  <si>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</si>
  <si>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</si>
  <si>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</si>
  <si>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</si>
  <si>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</si>
  <si>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</si>
  <si>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</si>
  <si>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</si>
  <si>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</si>
  <si>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</si>
  <si>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</si>
  <si>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</si>
  <si>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</si>
  <si>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</si>
  <si>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</si>
  <si>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</si>
  <si>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</si>
  <si>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</si>
  <si>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</si>
  <si>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</si>
  <si>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</si>
  <si>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</si>
  <si>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</si>
  <si>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</si>
  <si>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</si>
  <si>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</si>
  <si>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</si>
  <si>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</si>
  <si>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</si>
  <si>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</si>
  <si>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</si>
  <si>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</si>
  <si>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</si>
  <si>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</si>
  <si>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</si>
  <si>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</si>
  <si>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</si>
  <si>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</si>
  <si>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</si>
  <si>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</si>
  <si>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</si>
  <si>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</si>
  <si>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</si>
  <si>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</si>
  <si>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</si>
  <si>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</si>
  <si>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</si>
  <si>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</si>
  <si>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</si>
  <si>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</si>
  <si>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</si>
  <si>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</si>
  <si>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</si>
  <si>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</si>
  <si>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</si>
  <si>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</si>
  <si>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</si>
  <si>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</si>
  <si>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</si>
  <si>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</si>
  <si>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</si>
  <si>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</si>
  <si>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</si>
  <si>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</si>
  <si>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</si>
  <si>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</si>
  <si>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</si>
  <si>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</si>
  <si>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</si>
  <si>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</si>
  <si>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</si>
  <si>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</si>
  <si>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</si>
  <si>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</si>
  <si>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</si>
  <si>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</si>
  <si>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</si>
  <si>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</si>
  <si>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</si>
  <si>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</si>
  <si>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</si>
  <si>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</si>
  <si>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</si>
  <si>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</si>
  <si>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</si>
  <si>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</si>
  <si>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</si>
  <si>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</si>
  <si>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</si>
  <si>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</si>
  <si>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</si>
  <si>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</si>
  <si>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</si>
  <si>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</si>
  <si>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</si>
  <si>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</si>
  <si>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</si>
  <si>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</si>
  <si>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</si>
  <si>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</si>
  <si>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</si>
  <si>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</si>
  <si>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</si>
  <si>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</si>
  <si>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</si>
  <si>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</si>
  <si>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</si>
  <si>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</si>
  <si>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</si>
  <si>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</si>
  <si>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</si>
  <si>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</si>
  <si>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</si>
  <si>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</si>
  <si>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</si>
  <si>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</si>
  <si>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</si>
  <si>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</si>
  <si>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</si>
  <si>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</si>
  <si>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</si>
  <si>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</si>
  <si>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</si>
  <si>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</si>
  <si>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</si>
  <si>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</si>
  <si>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</si>
  <si>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</si>
  <si>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</si>
  <si>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</si>
  <si>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</si>
  <si>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</si>
  <si>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</si>
  <si>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</si>
  <si>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</si>
  <si>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</si>
  <si>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</si>
  <si>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</si>
  <si>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</si>
  <si>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</si>
  <si>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</si>
  <si>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</si>
  <si>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</si>
  <si>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</si>
  <si>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</si>
  <si>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</si>
  <si>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</si>
  <si>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</si>
  <si>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</si>
  <si>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</si>
  <si>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</si>
  <si>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</si>
  <si>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</si>
  <si>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</si>
  <si>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</si>
  <si>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</si>
  <si>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</si>
  <si>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</si>
  <si>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</si>
  <si>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</si>
  <si>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</si>
  <si>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</si>
  <si>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</si>
  <si>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</si>
  <si>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</si>
  <si>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</si>
  <si>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</si>
  <si>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</si>
  <si>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</si>
  <si>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</si>
  <si>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</si>
  <si>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</si>
  <si>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</si>
  <si>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</si>
  <si>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</si>
  <si>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</si>
  <si>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</si>
  <si>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</si>
  <si>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</si>
  <si>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</si>
  <si>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</si>
  <si>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</si>
  <si>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</si>
  <si>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</si>
  <si>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</si>
  <si>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</si>
  <si>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</si>
  <si>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</si>
  <si>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</si>
  <si>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</si>
  <si>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</si>
  <si>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</si>
  <si>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</si>
  <si>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</si>
  <si>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</si>
  <si>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</si>
  <si>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</si>
  <si>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</si>
  <si>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</si>
  <si>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</si>
  <si>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</si>
  <si>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</si>
  <si>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</si>
  <si>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</si>
  <si>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</si>
  <si>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</si>
  <si>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</si>
  <si>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</si>
  <si>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</si>
  <si>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</si>
  <si>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</si>
  <si>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</si>
  <si>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</si>
  <si>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</si>
  <si>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</si>
  <si>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</si>
  <si>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</si>
  <si>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</si>
  <si>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</si>
  <si>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</si>
  <si>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</si>
  <si>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</si>
  <si>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</si>
  <si>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</si>
  <si>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</si>
  <si>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</si>
  <si>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</si>
  <si>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</si>
  <si>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</si>
  <si>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</si>
  <si>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</si>
  <si>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</si>
  <si>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</si>
  <si>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</si>
  <si>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</si>
  <si>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</si>
  <si>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</si>
  <si>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</si>
  <si>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</si>
  <si>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</si>
  <si>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</si>
  <si>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</si>
  <si>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</si>
  <si>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</si>
  <si>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</si>
  <si>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</si>
  <si>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</si>
  <si>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</si>
  <si>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</si>
  <si>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</si>
  <si>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</si>
  <si>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</si>
  <si>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</si>
  <si>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</si>
  <si>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</si>
  <si>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</si>
  <si>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</si>
  <si>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</si>
  <si>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</si>
  <si>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</si>
  <si>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</si>
  <si>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</si>
  <si>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</si>
  <si>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</si>
  <si>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</si>
  <si>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</si>
  <si>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</si>
  <si>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</si>
  <si>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</si>
  <si>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</si>
  <si>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</si>
  <si>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</si>
  <si>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</si>
  <si>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</si>
  <si>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</si>
  <si>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</si>
  <si>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</si>
  <si>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</si>
  <si>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</si>
  <si>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</si>
  <si>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</si>
  <si>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</si>
  <si>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</si>
  <si>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</si>
  <si>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</si>
  <si>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</si>
  <si>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</si>
  <si>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</si>
  <si>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</si>
  <si>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</si>
  <si>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</si>
  <si>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</si>
  <si>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</si>
  <si>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</si>
  <si>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</si>
  <si>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</si>
  <si>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</si>
  <si>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</si>
  <si>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</si>
  <si>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</si>
  <si>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</si>
  <si>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</si>
  <si>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</si>
  <si>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</si>
  <si>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</si>
  <si>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</si>
  <si>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</si>
  <si>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</si>
  <si>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</si>
  <si>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</si>
  <si>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</si>
  <si>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</si>
  <si>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</si>
  <si>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</si>
  <si>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</si>
  <si>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</si>
  <si>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</si>
  <si>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</si>
  <si>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</si>
  <si>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</si>
  <si>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</si>
  <si>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</si>
  <si>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</si>
  <si>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</si>
  <si>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</si>
  <si>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</si>
  <si>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</si>
  <si>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</si>
  <si>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</si>
  <si>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</si>
  <si>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</si>
  <si>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</si>
  <si>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</si>
  <si>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</si>
  <si>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</si>
  <si>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</si>
  <si>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</si>
  <si>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</si>
  <si>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</si>
  <si>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</si>
  <si>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</si>
  <si>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</si>
  <si>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</si>
  <si>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</si>
  <si>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</si>
  <si>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</si>
  <si>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</si>
  <si>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</si>
  <si>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</si>
  <si>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</si>
  <si>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</si>
  <si>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</si>
  <si>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</si>
  <si>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</si>
  <si>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</si>
  <si>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</si>
  <si>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</si>
  <si>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</si>
  <si>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</si>
  <si>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</si>
  <si>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</si>
  <si>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</si>
  <si>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</si>
  <si>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</si>
  <si>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</si>
  <si>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</si>
  <si>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</si>
  <si>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</si>
  <si>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</si>
  <si>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</si>
  <si>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</si>
  <si>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</si>
  <si>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</si>
  <si>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</si>
  <si>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</si>
  <si>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</si>
  <si>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</si>
  <si>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</si>
  <si>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</si>
  <si>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</si>
  <si>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</si>
  <si>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</si>
  <si>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</si>
  <si>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</si>
  <si>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</si>
  <si>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</si>
  <si>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</si>
  <si>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</si>
  <si>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</si>
  <si>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</si>
  <si>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</si>
  <si>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</si>
  <si>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</si>
  <si>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</si>
  <si>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</si>
  <si>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</si>
  <si>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</si>
  <si>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</si>
  <si>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</si>
  <si>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</si>
  <si>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</si>
  <si>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</si>
  <si>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</si>
  <si>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</si>
  <si>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</si>
  <si>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</si>
  <si>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</si>
  <si>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</si>
  <si>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</si>
  <si>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</si>
  <si>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</si>
  <si>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</si>
  <si>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</si>
  <si>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</si>
  <si>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</si>
  <si>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</si>
  <si>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</si>
  <si>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</si>
  <si>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</si>
  <si>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</si>
  <si>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</si>
  <si>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</si>
  <si>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</si>
  <si>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</si>
  <si>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</si>
  <si>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</si>
  <si>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</si>
  <si>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</si>
  <si>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</si>
  <si>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</si>
  <si>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</si>
  <si>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</si>
  <si>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</si>
  <si>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</si>
  <si>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</si>
  <si>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</si>
  <si>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</si>
  <si>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</si>
  <si>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</si>
  <si>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</si>
  <si>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</si>
  <si>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</si>
  <si>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</si>
  <si>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</si>
  <si>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</si>
  <si>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</si>
  <si>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</si>
  <si>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</si>
  <si>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</si>
  <si>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</si>
  <si>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</si>
  <si>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</si>
  <si>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</si>
  <si>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</si>
  <si>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</si>
  <si>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</si>
  <si>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</si>
  <si>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</si>
  <si>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</si>
  <si>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</si>
  <si>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</si>
  <si>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</si>
  <si>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</si>
  <si>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</si>
  <si>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</si>
  <si>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</si>
  <si>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</si>
  <si>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</si>
  <si>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</si>
  <si>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</si>
  <si>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</si>
  <si>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</si>
  <si>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</si>
  <si>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</si>
  <si>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</si>
  <si>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</si>
  <si>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</si>
  <si>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</si>
  <si>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</si>
  <si>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</si>
  <si>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</si>
  <si>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</si>
  <si>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</si>
  <si>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</si>
  <si>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</si>
  <si>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</si>
  <si>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</si>
  <si>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</si>
  <si>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</si>
  <si>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</si>
  <si>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</si>
  <si>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</si>
  <si>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</si>
  <si>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</si>
  <si>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</si>
  <si>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</si>
  <si>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</si>
  <si>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</si>
  <si>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</si>
  <si>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</si>
  <si>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</si>
  <si>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</si>
  <si>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</si>
  <si>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</si>
  <si>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</si>
  <si>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</si>
  <si>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</si>
  <si>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</si>
  <si>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</si>
  <si>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</si>
  <si>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</si>
  <si>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</si>
  <si>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</si>
  <si>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</si>
  <si>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</si>
  <si>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</si>
  <si>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</si>
  <si>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</si>
  <si>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</si>
  <si>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</si>
  <si>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</si>
  <si>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</si>
  <si>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</si>
  <si>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</si>
  <si>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</si>
  <si>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</si>
  <si>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</si>
  <si>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</si>
  <si>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</si>
  <si>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</si>
  <si>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</si>
  <si>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</si>
  <si>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</si>
  <si>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</si>
  <si>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</si>
  <si>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</si>
  <si>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</si>
  <si>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</si>
  <si>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</si>
  <si>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</si>
  <si>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</si>
  <si>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</si>
  <si>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</si>
  <si>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</si>
  <si>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</si>
  <si>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</si>
  <si>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</si>
  <si>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</si>
  <si>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</si>
  <si>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</si>
  <si>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</si>
  <si>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</si>
  <si>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</si>
  <si>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</si>
  <si>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</si>
  <si>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</si>
  <si>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</si>
  <si>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</si>
  <si>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</si>
  <si>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</si>
  <si>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</si>
  <si>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</si>
  <si>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</si>
  <si>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</si>
  <si>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</si>
  <si>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</si>
  <si>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</si>
  <si>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</si>
  <si>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</si>
  <si>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</si>
  <si>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</si>
  <si>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</si>
  <si>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</si>
  <si>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</si>
  <si>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</si>
  <si>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</si>
  <si>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</si>
  <si>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</si>
  <si>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</si>
  <si>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</si>
  <si>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</si>
  <si>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</si>
  <si>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</si>
  <si>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</si>
  <si>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</si>
  <si>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</si>
  <si>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</si>
  <si>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</si>
  <si>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</si>
  <si>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</si>
  <si>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</si>
  <si>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</si>
  <si>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</si>
  <si>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</si>
  <si>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</si>
  <si>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</si>
  <si>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</si>
  <si>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</si>
  <si>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</si>
  <si>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</si>
  <si>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</si>
  <si>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</si>
  <si>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</si>
  <si>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</si>
  <si>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</si>
  <si>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</si>
  <si>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</si>
  <si>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</si>
  <si>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</si>
  <si>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</si>
  <si>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</si>
  <si>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</si>
  <si>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</si>
  <si>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</si>
  <si>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</si>
  <si>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</si>
  <si>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</si>
  <si>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</si>
  <si>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</si>
  <si>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</si>
  <si>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</si>
  <si>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</si>
  <si>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</si>
  <si>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</si>
  <si>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</si>
  <si>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</si>
  <si>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</si>
  <si>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</si>
  <si>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</si>
  <si>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</si>
  <si>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</si>
  <si>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</si>
  <si>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</si>
  <si>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</si>
  <si>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</si>
  <si>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</si>
  <si>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</si>
  <si>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</si>
  <si>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</si>
  <si>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</si>
  <si>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</si>
  <si>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</si>
  <si>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</si>
  <si>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</si>
  <si>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</si>
  <si>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</si>
  <si>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</si>
  <si>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</si>
  <si>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</si>
  <si>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</si>
  <si>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</si>
  <si>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</si>
  <si>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</si>
  <si>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</si>
  <si>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</si>
  <si>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</si>
  <si>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</si>
  <si>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</si>
  <si>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</si>
  <si>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</si>
  <si>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</si>
  <si>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</t>
    <phoneticPr fontId="2"/>
  </si>
  <si>
    <t>856</t>
    <phoneticPr fontId="2"/>
  </si>
  <si>
    <t>1287</t>
    <phoneticPr fontId="2"/>
  </si>
  <si>
    <t>046</t>
    <phoneticPr fontId="2"/>
  </si>
  <si>
    <t>1255</t>
    <phoneticPr fontId="2"/>
  </si>
  <si>
    <t>238</t>
    <phoneticPr fontId="2"/>
  </si>
  <si>
    <t>0313</t>
    <phoneticPr fontId="2"/>
  </si>
  <si>
    <t>横須賀市武3-31-1</t>
    <rPh sb="0" eb="4">
      <t>ヨコスカシ</t>
    </rPh>
    <rPh sb="4" eb="5">
      <t>タケ</t>
    </rPh>
    <phoneticPr fontId="2"/>
  </si>
  <si>
    <t>はら</t>
    <phoneticPr fontId="2"/>
  </si>
  <si>
    <t>ゆうへい</t>
    <phoneticPr fontId="2"/>
  </si>
  <si>
    <t>原</t>
    <rPh sb="0" eb="1">
      <t>ハラ</t>
    </rPh>
    <phoneticPr fontId="2"/>
  </si>
  <si>
    <t>裕平</t>
    <rPh sb="0" eb="1">
      <t>ユウ</t>
    </rPh>
    <rPh sb="1" eb="2">
      <t>ヘイ</t>
    </rPh>
    <phoneticPr fontId="2"/>
  </si>
  <si>
    <t>いいだ</t>
    <phoneticPr fontId="2"/>
  </si>
  <si>
    <t>あきひと</t>
    <phoneticPr fontId="2"/>
  </si>
  <si>
    <t>飯田</t>
    <rPh sb="0" eb="2">
      <t>イイダ</t>
    </rPh>
    <phoneticPr fontId="2"/>
  </si>
  <si>
    <t>晃仁</t>
    <rPh sb="0" eb="1">
      <t>アキラ</t>
    </rPh>
    <rPh sb="1" eb="2">
      <t>ジン</t>
    </rPh>
    <phoneticPr fontId="2"/>
  </si>
  <si>
    <t>ほりえ</t>
    <phoneticPr fontId="2"/>
  </si>
  <si>
    <t>かずと</t>
    <phoneticPr fontId="2"/>
  </si>
  <si>
    <t>堀江</t>
    <rPh sb="0" eb="2">
      <t>ホリエ</t>
    </rPh>
    <phoneticPr fontId="2"/>
  </si>
  <si>
    <t>和翔</t>
    <rPh sb="0" eb="1">
      <t>ワ</t>
    </rPh>
    <rPh sb="1" eb="2">
      <t>ショウ</t>
    </rPh>
    <phoneticPr fontId="2"/>
  </si>
  <si>
    <t>たけうち</t>
    <phoneticPr fontId="2"/>
  </si>
  <si>
    <t>みのり</t>
    <phoneticPr fontId="2"/>
  </si>
  <si>
    <t>竹内</t>
    <rPh sb="0" eb="2">
      <t>タケウチ</t>
    </rPh>
    <phoneticPr fontId="2"/>
  </si>
  <si>
    <t>美徳</t>
    <rPh sb="0" eb="1">
      <t>ビ</t>
    </rPh>
    <rPh sb="1" eb="2">
      <t>トク</t>
    </rPh>
    <phoneticPr fontId="2"/>
  </si>
  <si>
    <t>ひろかわ</t>
    <phoneticPr fontId="2"/>
  </si>
  <si>
    <t>しょうた</t>
    <phoneticPr fontId="2"/>
  </si>
  <si>
    <t>廣川</t>
    <rPh sb="0" eb="2">
      <t>ヒロカワ</t>
    </rPh>
    <phoneticPr fontId="2"/>
  </si>
  <si>
    <t>祥太</t>
    <rPh sb="0" eb="2">
      <t>ショウタ</t>
    </rPh>
    <phoneticPr fontId="2"/>
  </si>
  <si>
    <t>たかまつ</t>
    <phoneticPr fontId="2"/>
  </si>
  <si>
    <t>かい</t>
    <phoneticPr fontId="2"/>
  </si>
  <si>
    <t>鷹松</t>
    <rPh sb="0" eb="2">
      <t>タカマツ</t>
    </rPh>
    <phoneticPr fontId="2"/>
  </si>
  <si>
    <t>快</t>
    <rPh sb="0" eb="1">
      <t>カイ</t>
    </rPh>
    <phoneticPr fontId="2"/>
  </si>
  <si>
    <t>たかぎ</t>
    <phoneticPr fontId="2"/>
  </si>
  <si>
    <t>りょうが</t>
    <phoneticPr fontId="2"/>
  </si>
  <si>
    <t>高木</t>
    <rPh sb="0" eb="2">
      <t>タカギ</t>
    </rPh>
    <phoneticPr fontId="2"/>
  </si>
  <si>
    <t>涼夏</t>
    <rPh sb="0" eb="1">
      <t>リョウ</t>
    </rPh>
    <rPh sb="1" eb="2">
      <t>ナツ</t>
    </rPh>
    <phoneticPr fontId="2"/>
  </si>
  <si>
    <t>あきもと</t>
    <phoneticPr fontId="2"/>
  </si>
  <si>
    <t>つばさ</t>
    <phoneticPr fontId="2"/>
  </si>
  <si>
    <t>穐本</t>
    <rPh sb="0" eb="2">
      <t>アキモト</t>
    </rPh>
    <phoneticPr fontId="2"/>
  </si>
  <si>
    <t>翼</t>
    <rPh sb="0" eb="1">
      <t>ツバサ</t>
    </rPh>
    <phoneticPr fontId="2"/>
  </si>
  <si>
    <t>斉藤</t>
    <rPh sb="0" eb="2">
      <t>サイトウ</t>
    </rPh>
    <phoneticPr fontId="2"/>
  </si>
  <si>
    <t>利輝</t>
    <rPh sb="0" eb="1">
      <t>リ</t>
    </rPh>
    <rPh sb="1" eb="2">
      <t>カガヤ</t>
    </rPh>
    <phoneticPr fontId="2"/>
  </si>
  <si>
    <t>さいとう</t>
    <phoneticPr fontId="2"/>
  </si>
  <si>
    <t>りき</t>
    <phoneticPr fontId="2"/>
  </si>
  <si>
    <t>鈴木</t>
    <rPh sb="0" eb="2">
      <t>スズキ</t>
    </rPh>
    <phoneticPr fontId="2"/>
  </si>
  <si>
    <t>結己</t>
    <rPh sb="0" eb="1">
      <t>ユウ</t>
    </rPh>
    <rPh sb="1" eb="2">
      <t>オノレ</t>
    </rPh>
    <phoneticPr fontId="2"/>
  </si>
  <si>
    <t>原田</t>
    <rPh sb="0" eb="2">
      <t>ハラダ</t>
    </rPh>
    <phoneticPr fontId="2"/>
  </si>
  <si>
    <t>快人</t>
    <rPh sb="0" eb="2">
      <t>カイヒト</t>
    </rPh>
    <phoneticPr fontId="2"/>
  </si>
  <si>
    <t>はらだ</t>
    <phoneticPr fontId="2"/>
  </si>
  <si>
    <t>かいと</t>
    <phoneticPr fontId="2"/>
  </si>
  <si>
    <t>後藤</t>
    <rPh sb="0" eb="2">
      <t>ゴトウ</t>
    </rPh>
    <phoneticPr fontId="2"/>
  </si>
  <si>
    <t>優真</t>
    <rPh sb="0" eb="2">
      <t>ユウマ</t>
    </rPh>
    <phoneticPr fontId="2"/>
  </si>
  <si>
    <t>ごとう</t>
    <phoneticPr fontId="2"/>
  </si>
  <si>
    <t>ゆうま</t>
    <phoneticPr fontId="2"/>
  </si>
  <si>
    <t>杉下</t>
    <rPh sb="0" eb="2">
      <t>スギシタ</t>
    </rPh>
    <phoneticPr fontId="2"/>
  </si>
  <si>
    <t>賢都</t>
    <rPh sb="0" eb="1">
      <t>ケン</t>
    </rPh>
    <rPh sb="1" eb="2">
      <t>ト</t>
    </rPh>
    <phoneticPr fontId="2"/>
  </si>
  <si>
    <t>すぎした</t>
    <phoneticPr fontId="2"/>
  </si>
  <si>
    <t>けんと</t>
    <phoneticPr fontId="2"/>
  </si>
  <si>
    <t>関田</t>
    <rPh sb="0" eb="2">
      <t>セキタ</t>
    </rPh>
    <phoneticPr fontId="2"/>
  </si>
  <si>
    <t>暁基</t>
    <rPh sb="0" eb="1">
      <t>アカツキ</t>
    </rPh>
    <rPh sb="1" eb="2">
      <t>キ</t>
    </rPh>
    <phoneticPr fontId="2"/>
  </si>
  <si>
    <t>せきた</t>
    <phoneticPr fontId="2"/>
  </si>
  <si>
    <t>あつき</t>
    <phoneticPr fontId="2"/>
  </si>
  <si>
    <t>梶ヶ谷</t>
    <rPh sb="0" eb="3">
      <t>カジガヤ</t>
    </rPh>
    <phoneticPr fontId="2"/>
  </si>
  <si>
    <t>大和</t>
    <rPh sb="0" eb="2">
      <t>ヤマト</t>
    </rPh>
    <phoneticPr fontId="2"/>
  </si>
  <si>
    <t>かじがや</t>
    <phoneticPr fontId="2"/>
  </si>
  <si>
    <t>やまと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</si>
</sst>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H15" sqref="AH15:A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4121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横須賀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横須賀市立武山中学校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688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686</v>
      </c>
      <c r="G6" s="200"/>
      <c r="H6" s="37" t="s">
        <v>586</v>
      </c>
      <c r="I6" s="201" t="s">
        <v>687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684</v>
      </c>
      <c r="AC6" s="204"/>
      <c r="AD6" s="204"/>
      <c r="AE6" s="204"/>
      <c r="AF6" s="38" t="s">
        <v>587</v>
      </c>
      <c r="AG6" s="204" t="s">
        <v>682</v>
      </c>
      <c r="AH6" s="204"/>
      <c r="AI6" s="204"/>
      <c r="AJ6" s="204"/>
      <c r="AK6" s="38" t="s">
        <v>587</v>
      </c>
      <c r="AL6" s="204" t="s">
        <v>685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689</v>
      </c>
      <c r="G12" s="181"/>
      <c r="H12" s="181"/>
      <c r="I12" s="181"/>
      <c r="J12" s="181"/>
      <c r="K12" s="181"/>
      <c r="L12" s="181" t="s">
        <v>690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693</v>
      </c>
      <c r="W12" s="185"/>
      <c r="X12" s="185"/>
      <c r="Y12" s="185"/>
      <c r="Z12" s="185"/>
      <c r="AA12" s="185"/>
      <c r="AB12" s="186" t="s">
        <v>694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691</v>
      </c>
      <c r="G13" s="167"/>
      <c r="H13" s="167"/>
      <c r="I13" s="167"/>
      <c r="J13" s="167"/>
      <c r="K13" s="167"/>
      <c r="L13" s="167" t="s">
        <v>692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695</v>
      </c>
      <c r="W13" s="173"/>
      <c r="X13" s="173"/>
      <c r="Y13" s="173"/>
      <c r="Z13" s="173"/>
      <c r="AA13" s="173"/>
      <c r="AB13" s="174" t="s">
        <v>696</v>
      </c>
      <c r="AC13" s="175"/>
      <c r="AD13" s="175"/>
      <c r="AE13" s="175"/>
      <c r="AF13" s="175"/>
      <c r="AG13" s="176"/>
      <c r="AH13" s="253" t="s">
        <v>544</v>
      </c>
      <c r="AI13" s="254"/>
      <c r="AJ13" s="158" t="s">
        <v>575</v>
      </c>
      <c r="AK13" s="158"/>
      <c r="AL13" s="158"/>
      <c r="AM13" s="158"/>
      <c r="AN13" s="254"/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745</v>
      </c>
      <c r="G14" s="86"/>
      <c r="H14" s="86"/>
      <c r="I14" s="86"/>
      <c r="J14" s="86"/>
      <c r="K14" s="86"/>
      <c r="L14" s="86" t="s">
        <v>746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697</v>
      </c>
      <c r="W14" s="86"/>
      <c r="X14" s="86"/>
      <c r="Y14" s="86"/>
      <c r="Z14" s="86"/>
      <c r="AA14" s="86"/>
      <c r="AB14" s="154" t="s">
        <v>698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743</v>
      </c>
      <c r="G15" s="79"/>
      <c r="H15" s="79"/>
      <c r="I15" s="79"/>
      <c r="J15" s="79"/>
      <c r="K15" s="79"/>
      <c r="L15" s="79" t="s">
        <v>744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699</v>
      </c>
      <c r="W15" s="79"/>
      <c r="X15" s="79"/>
      <c r="Y15" s="79"/>
      <c r="Z15" s="79"/>
      <c r="AA15" s="79"/>
      <c r="AB15" s="147" t="s">
        <v>700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85" t="s">
        <v>701</v>
      </c>
      <c r="G20" s="86"/>
      <c r="H20" s="86"/>
      <c r="I20" s="86"/>
      <c r="J20" s="86"/>
      <c r="K20" s="86" t="s">
        <v>702</v>
      </c>
      <c r="L20" s="86"/>
      <c r="M20" s="86"/>
      <c r="N20" s="86"/>
      <c r="O20" s="87"/>
      <c r="P20" s="76">
        <v>2</v>
      </c>
      <c r="Q20" s="76"/>
      <c r="R20" s="92">
        <v>161</v>
      </c>
      <c r="S20" s="93"/>
      <c r="T20" s="72" t="s">
        <v>544</v>
      </c>
      <c r="U20" s="73"/>
      <c r="V20" s="115">
        <v>7</v>
      </c>
      <c r="W20" s="116"/>
      <c r="X20" s="117">
        <v>7</v>
      </c>
      <c r="Y20" s="117"/>
      <c r="Z20" s="119" t="s">
        <v>723</v>
      </c>
      <c r="AA20" s="120"/>
      <c r="AB20" s="120"/>
      <c r="AC20" s="120"/>
      <c r="AD20" s="120"/>
      <c r="AE20" s="120" t="s">
        <v>724</v>
      </c>
      <c r="AF20" s="120"/>
      <c r="AG20" s="120"/>
      <c r="AH20" s="120"/>
      <c r="AI20" s="121"/>
      <c r="AJ20" s="117">
        <v>1</v>
      </c>
      <c r="AK20" s="117"/>
      <c r="AL20" s="108">
        <v>172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03" t="s">
        <v>703</v>
      </c>
      <c r="G21" s="104"/>
      <c r="H21" s="104"/>
      <c r="I21" s="104"/>
      <c r="J21" s="104"/>
      <c r="K21" s="104" t="s">
        <v>704</v>
      </c>
      <c r="L21" s="104"/>
      <c r="M21" s="104"/>
      <c r="N21" s="104"/>
      <c r="O21" s="105"/>
      <c r="P21" s="100"/>
      <c r="Q21" s="100"/>
      <c r="R21" s="96"/>
      <c r="S21" s="97"/>
      <c r="T21" s="101"/>
      <c r="U21" s="102"/>
      <c r="V21" s="98"/>
      <c r="W21" s="99"/>
      <c r="X21" s="118"/>
      <c r="Y21" s="118"/>
      <c r="Z21" s="112" t="s">
        <v>721</v>
      </c>
      <c r="AA21" s="113"/>
      <c r="AB21" s="113"/>
      <c r="AC21" s="113"/>
      <c r="AD21" s="113"/>
      <c r="AE21" s="113" t="s">
        <v>722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705</v>
      </c>
      <c r="G22" s="86"/>
      <c r="H22" s="86"/>
      <c r="I22" s="86"/>
      <c r="J22" s="86"/>
      <c r="K22" s="86" t="s">
        <v>706</v>
      </c>
      <c r="L22" s="86"/>
      <c r="M22" s="86"/>
      <c r="N22" s="86"/>
      <c r="O22" s="87"/>
      <c r="P22" s="76">
        <v>2</v>
      </c>
      <c r="Q22" s="76"/>
      <c r="R22" s="92">
        <v>161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>
        <v>1</v>
      </c>
      <c r="AK22" s="76"/>
      <c r="AL22" s="92">
        <v>165</v>
      </c>
      <c r="AM22" s="93"/>
      <c r="AN22" s="261" t="s">
        <v>544</v>
      </c>
      <c r="AO22" s="262"/>
    </row>
    <row r="23" spans="2:41" ht="30" customHeight="1" thickBot="1">
      <c r="B23" s="106"/>
      <c r="C23" s="107"/>
      <c r="D23" s="100"/>
      <c r="E23" s="100"/>
      <c r="F23" s="78" t="s">
        <v>707</v>
      </c>
      <c r="G23" s="79"/>
      <c r="H23" s="79"/>
      <c r="I23" s="79"/>
      <c r="J23" s="79"/>
      <c r="K23" s="79" t="s">
        <v>708</v>
      </c>
      <c r="L23" s="79"/>
      <c r="M23" s="79"/>
      <c r="N23" s="79"/>
      <c r="O23" s="80"/>
      <c r="P23" s="77"/>
      <c r="Q23" s="77"/>
      <c r="R23" s="94"/>
      <c r="S23" s="95"/>
      <c r="T23" s="101"/>
      <c r="U23" s="102"/>
      <c r="V23" s="106"/>
      <c r="W23" s="107"/>
      <c r="X23" s="100"/>
      <c r="Y23" s="100"/>
      <c r="Z23" s="103" t="s">
        <v>725</v>
      </c>
      <c r="AA23" s="104"/>
      <c r="AB23" s="104"/>
      <c r="AC23" s="104"/>
      <c r="AD23" s="104"/>
      <c r="AE23" s="104" t="s">
        <v>726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697</v>
      </c>
      <c r="G24" s="86"/>
      <c r="H24" s="86"/>
      <c r="I24" s="86"/>
      <c r="J24" s="86"/>
      <c r="K24" s="86" t="s">
        <v>698</v>
      </c>
      <c r="L24" s="86"/>
      <c r="M24" s="86"/>
      <c r="N24" s="86"/>
      <c r="O24" s="87"/>
      <c r="P24" s="76">
        <v>2</v>
      </c>
      <c r="Q24" s="76"/>
      <c r="R24" s="92">
        <v>161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729</v>
      </c>
      <c r="AA24" s="86"/>
      <c r="AB24" s="86"/>
      <c r="AC24" s="86"/>
      <c r="AD24" s="86"/>
      <c r="AE24" s="86" t="s">
        <v>730</v>
      </c>
      <c r="AF24" s="86"/>
      <c r="AG24" s="86"/>
      <c r="AH24" s="86"/>
      <c r="AI24" s="87"/>
      <c r="AJ24" s="76">
        <v>1</v>
      </c>
      <c r="AK24" s="76"/>
      <c r="AL24" s="92">
        <v>148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699</v>
      </c>
      <c r="G25" s="104"/>
      <c r="H25" s="104"/>
      <c r="I25" s="104"/>
      <c r="J25" s="104"/>
      <c r="K25" s="104" t="s">
        <v>700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727</v>
      </c>
      <c r="AA25" s="104"/>
      <c r="AB25" s="104"/>
      <c r="AC25" s="104"/>
      <c r="AD25" s="104"/>
      <c r="AE25" s="104" t="s">
        <v>728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709</v>
      </c>
      <c r="G26" s="86"/>
      <c r="H26" s="86"/>
      <c r="I26" s="86"/>
      <c r="J26" s="86"/>
      <c r="K26" s="86" t="s">
        <v>710</v>
      </c>
      <c r="L26" s="86"/>
      <c r="M26" s="86"/>
      <c r="N26" s="86"/>
      <c r="O26" s="87"/>
      <c r="P26" s="76">
        <v>2</v>
      </c>
      <c r="Q26" s="76"/>
      <c r="R26" s="92">
        <v>163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733</v>
      </c>
      <c r="AA26" s="86"/>
      <c r="AB26" s="86"/>
      <c r="AC26" s="86"/>
      <c r="AD26" s="86"/>
      <c r="AE26" s="86" t="s">
        <v>734</v>
      </c>
      <c r="AF26" s="86"/>
      <c r="AG26" s="86"/>
      <c r="AH26" s="86"/>
      <c r="AI26" s="87"/>
      <c r="AJ26" s="76">
        <v>1</v>
      </c>
      <c r="AK26" s="76"/>
      <c r="AL26" s="92">
        <v>148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711</v>
      </c>
      <c r="G27" s="104"/>
      <c r="H27" s="104"/>
      <c r="I27" s="104"/>
      <c r="J27" s="104"/>
      <c r="K27" s="104" t="s">
        <v>712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731</v>
      </c>
      <c r="AA27" s="104"/>
      <c r="AB27" s="104"/>
      <c r="AC27" s="104"/>
      <c r="AD27" s="104"/>
      <c r="AE27" s="104" t="s">
        <v>732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713</v>
      </c>
      <c r="G28" s="86"/>
      <c r="H28" s="86"/>
      <c r="I28" s="86"/>
      <c r="J28" s="86"/>
      <c r="K28" s="86" t="s">
        <v>714</v>
      </c>
      <c r="L28" s="86"/>
      <c r="M28" s="86"/>
      <c r="N28" s="86"/>
      <c r="O28" s="87"/>
      <c r="P28" s="76">
        <v>2</v>
      </c>
      <c r="Q28" s="76"/>
      <c r="R28" s="92">
        <v>146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737</v>
      </c>
      <c r="AA28" s="86"/>
      <c r="AB28" s="86"/>
      <c r="AC28" s="86"/>
      <c r="AD28" s="86"/>
      <c r="AE28" s="86" t="s">
        <v>738</v>
      </c>
      <c r="AF28" s="86"/>
      <c r="AG28" s="86"/>
      <c r="AH28" s="86"/>
      <c r="AI28" s="87"/>
      <c r="AJ28" s="76">
        <v>2</v>
      </c>
      <c r="AK28" s="76"/>
      <c r="AL28" s="92">
        <v>173</v>
      </c>
      <c r="AM28" s="93"/>
      <c r="AN28" s="261" t="s">
        <v>544</v>
      </c>
      <c r="AO28" s="262"/>
    </row>
    <row r="29" spans="2:41" ht="30" customHeight="1" thickBot="1">
      <c r="B29" s="98"/>
      <c r="C29" s="99"/>
      <c r="D29" s="100"/>
      <c r="E29" s="100"/>
      <c r="F29" s="103" t="s">
        <v>715</v>
      </c>
      <c r="G29" s="104"/>
      <c r="H29" s="104"/>
      <c r="I29" s="104"/>
      <c r="J29" s="104"/>
      <c r="K29" s="104" t="s">
        <v>716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735</v>
      </c>
      <c r="AA29" s="104"/>
      <c r="AB29" s="104"/>
      <c r="AC29" s="104"/>
      <c r="AD29" s="104"/>
      <c r="AE29" s="104" t="s">
        <v>736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thickTop="1">
      <c r="B30" s="88">
        <v>6</v>
      </c>
      <c r="C30" s="89"/>
      <c r="D30" s="76">
        <v>6</v>
      </c>
      <c r="E30" s="76"/>
      <c r="F30" s="119" t="s">
        <v>717</v>
      </c>
      <c r="G30" s="120"/>
      <c r="H30" s="120"/>
      <c r="I30" s="120"/>
      <c r="J30" s="120"/>
      <c r="K30" s="120" t="s">
        <v>718</v>
      </c>
      <c r="L30" s="120"/>
      <c r="M30" s="120"/>
      <c r="N30" s="120"/>
      <c r="O30" s="121"/>
      <c r="P30" s="117">
        <v>2</v>
      </c>
      <c r="Q30" s="117"/>
      <c r="R30" s="108">
        <v>161</v>
      </c>
      <c r="S30" s="109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741</v>
      </c>
      <c r="AA30" s="86"/>
      <c r="AB30" s="86"/>
      <c r="AC30" s="86"/>
      <c r="AD30" s="86"/>
      <c r="AE30" s="86" t="s">
        <v>742</v>
      </c>
      <c r="AF30" s="86"/>
      <c r="AG30" s="86"/>
      <c r="AH30" s="86"/>
      <c r="AI30" s="87"/>
      <c r="AJ30" s="76">
        <v>1</v>
      </c>
      <c r="AK30" s="76"/>
      <c r="AL30" s="92">
        <v>175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112" t="s">
        <v>719</v>
      </c>
      <c r="G31" s="113"/>
      <c r="H31" s="113"/>
      <c r="I31" s="113"/>
      <c r="J31" s="113"/>
      <c r="K31" s="113" t="s">
        <v>720</v>
      </c>
      <c r="L31" s="113"/>
      <c r="M31" s="113"/>
      <c r="N31" s="113"/>
      <c r="O31" s="114"/>
      <c r="P31" s="118"/>
      <c r="Q31" s="118"/>
      <c r="R31" s="96"/>
      <c r="S31" s="97"/>
      <c r="T31" s="269"/>
      <c r="U31" s="270"/>
      <c r="V31" s="83"/>
      <c r="W31" s="84"/>
      <c r="X31" s="77"/>
      <c r="Y31" s="77"/>
      <c r="Z31" s="78" t="s">
        <v>739</v>
      </c>
      <c r="AA31" s="79"/>
      <c r="AB31" s="79"/>
      <c r="AC31" s="79"/>
      <c r="AD31" s="79"/>
      <c r="AE31" s="79" t="s">
        <v>740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4121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横須賀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横須賀市立武山中学校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はら</v>
      </c>
      <c r="F7" s="331"/>
      <c r="G7" s="331"/>
      <c r="H7" s="331"/>
      <c r="I7" s="331"/>
      <c r="J7" s="331"/>
      <c r="K7" s="331" t="str">
        <f>IF(入力!L12="","",入力!L12)</f>
        <v>ゆうへい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いいだ</v>
      </c>
      <c r="V7" s="151"/>
      <c r="W7" s="151"/>
      <c r="X7" s="151"/>
      <c r="Y7" s="151"/>
      <c r="Z7" s="333"/>
      <c r="AA7" s="313" t="str">
        <f>IF(入力!AB12="","",入力!AB12)</f>
        <v>あきひと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原</v>
      </c>
      <c r="F8" s="354"/>
      <c r="G8" s="354"/>
      <c r="H8" s="354"/>
      <c r="I8" s="354"/>
      <c r="J8" s="354"/>
      <c r="K8" s="354" t="str">
        <f>IF(入力!L13="","",入力!L13)</f>
        <v>裕平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飯田</v>
      </c>
      <c r="V8" s="322"/>
      <c r="W8" s="322"/>
      <c r="X8" s="322"/>
      <c r="Y8" s="322"/>
      <c r="Z8" s="323"/>
      <c r="AA8" s="324" t="str">
        <f>IF(入力!AB13="","",入力!AB13)</f>
        <v>晃仁</v>
      </c>
      <c r="AB8" s="322"/>
      <c r="AC8" s="322"/>
      <c r="AD8" s="322"/>
      <c r="AE8" s="322"/>
      <c r="AF8" s="325"/>
      <c r="AG8" s="302" t="str">
        <f>IF(入力!AH13="","",入力!AH13)</f>
        <v>○</v>
      </c>
      <c r="AH8" s="145"/>
      <c r="AI8" s="161" t="s">
        <v>575</v>
      </c>
      <c r="AJ8" s="161"/>
      <c r="AK8" s="161"/>
      <c r="AL8" s="161"/>
      <c r="AM8" s="145" t="str">
        <f>IF(入力!AN13="","",入力!AN13)</f>
        <v/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かじがや</v>
      </c>
      <c r="F9" s="151"/>
      <c r="G9" s="151"/>
      <c r="H9" s="151"/>
      <c r="I9" s="151"/>
      <c r="J9" s="333"/>
      <c r="K9" s="313" t="str">
        <f>IF(入力!L14="","",入力!L14)</f>
        <v>やまと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ほりえ</v>
      </c>
      <c r="V9" s="151"/>
      <c r="W9" s="151"/>
      <c r="X9" s="151"/>
      <c r="Y9" s="151"/>
      <c r="Z9" s="333"/>
      <c r="AA9" s="313" t="str">
        <f>IF(入力!AB14="","",入力!AB14)</f>
        <v>かずと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>梶ヶ谷</v>
      </c>
      <c r="F10" s="339"/>
      <c r="G10" s="339"/>
      <c r="H10" s="339"/>
      <c r="I10" s="339"/>
      <c r="J10" s="340"/>
      <c r="K10" s="341" t="str">
        <f>IF(入力!L15="","",入力!L15)</f>
        <v>大和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堀江</v>
      </c>
      <c r="V10" s="339"/>
      <c r="W10" s="339"/>
      <c r="X10" s="339"/>
      <c r="Y10" s="339"/>
      <c r="Z10" s="340"/>
      <c r="AA10" s="341" t="str">
        <f>IF(入力!AB15="","",入力!AB15)</f>
        <v>和翔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たけうち</v>
      </c>
      <c r="F15" s="290"/>
      <c r="G15" s="290"/>
      <c r="H15" s="290"/>
      <c r="I15" s="290"/>
      <c r="J15" s="290" t="str">
        <f>IF(入力!K20="","",入力!K20)</f>
        <v>みのり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161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さいとう</v>
      </c>
      <c r="Z15" s="290"/>
      <c r="AA15" s="290"/>
      <c r="AB15" s="290"/>
      <c r="AC15" s="290"/>
      <c r="AD15" s="290" t="str">
        <f>IF(入力!AE20="","",入力!AE20)</f>
        <v>りき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172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竹内</v>
      </c>
      <c r="F16" s="304"/>
      <c r="G16" s="304"/>
      <c r="H16" s="304"/>
      <c r="I16" s="304"/>
      <c r="J16" s="304" t="str">
        <f>IF(入力!K21="","",入力!K21)</f>
        <v>美徳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斉藤</v>
      </c>
      <c r="Z16" s="304"/>
      <c r="AA16" s="304"/>
      <c r="AB16" s="304"/>
      <c r="AC16" s="304"/>
      <c r="AD16" s="304" t="str">
        <f>IF(入力!AE21="","",入力!AE21)</f>
        <v>利輝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ひろかわ</v>
      </c>
      <c r="F17" s="285"/>
      <c r="G17" s="285"/>
      <c r="H17" s="285"/>
      <c r="I17" s="285"/>
      <c r="J17" s="285" t="str">
        <f>IF(入力!K22="","",入力!K22)</f>
        <v>しょうた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161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/>
      </c>
      <c r="Z17" s="285"/>
      <c r="AA17" s="285"/>
      <c r="AB17" s="285"/>
      <c r="AC17" s="285"/>
      <c r="AD17" s="285" t="str">
        <f>IF(入力!AE22="","",入力!AE22)</f>
        <v/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165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廣川</v>
      </c>
      <c r="F18" s="278"/>
      <c r="G18" s="278"/>
      <c r="H18" s="278"/>
      <c r="I18" s="278"/>
      <c r="J18" s="278" t="str">
        <f>IF(入力!K23="","",入力!K23)</f>
        <v>祥太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鈴木</v>
      </c>
      <c r="Z18" s="278"/>
      <c r="AA18" s="278"/>
      <c r="AB18" s="278"/>
      <c r="AC18" s="278"/>
      <c r="AD18" s="278" t="str">
        <f>IF(入力!AE23="","",入力!AE23)</f>
        <v>結己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ほりえ</v>
      </c>
      <c r="F19" s="285"/>
      <c r="G19" s="285"/>
      <c r="H19" s="285"/>
      <c r="I19" s="285"/>
      <c r="J19" s="285" t="str">
        <f>IF(入力!K24="","",入力!K24)</f>
        <v>かずと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161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はらだ</v>
      </c>
      <c r="Z19" s="285"/>
      <c r="AA19" s="285"/>
      <c r="AB19" s="285"/>
      <c r="AC19" s="285"/>
      <c r="AD19" s="285" t="str">
        <f>IF(入力!AE24="","",入力!AE24)</f>
        <v>かいと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148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堀江</v>
      </c>
      <c r="F20" s="278"/>
      <c r="G20" s="278"/>
      <c r="H20" s="278"/>
      <c r="I20" s="278"/>
      <c r="J20" s="278" t="str">
        <f>IF(入力!K25="","",入力!K25)</f>
        <v>和翔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原田</v>
      </c>
      <c r="Z20" s="278"/>
      <c r="AA20" s="278"/>
      <c r="AB20" s="278"/>
      <c r="AC20" s="278"/>
      <c r="AD20" s="278" t="str">
        <f>IF(入力!AE25="","",入力!AE25)</f>
        <v>快人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たかまつ</v>
      </c>
      <c r="F21" s="285"/>
      <c r="G21" s="285"/>
      <c r="H21" s="285"/>
      <c r="I21" s="285"/>
      <c r="J21" s="285" t="str">
        <f>IF(入力!K26="","",入力!K26)</f>
        <v>かい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163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ごとう</v>
      </c>
      <c r="Z21" s="285"/>
      <c r="AA21" s="285"/>
      <c r="AB21" s="285"/>
      <c r="AC21" s="285"/>
      <c r="AD21" s="285" t="str">
        <f>IF(入力!AE26="","",入力!AE26)</f>
        <v>ゆうま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148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鷹松</v>
      </c>
      <c r="F22" s="278"/>
      <c r="G22" s="278"/>
      <c r="H22" s="278"/>
      <c r="I22" s="278"/>
      <c r="J22" s="278" t="str">
        <f>IF(入力!K27="","",入力!K27)</f>
        <v>快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後藤</v>
      </c>
      <c r="Z22" s="278"/>
      <c r="AA22" s="278"/>
      <c r="AB22" s="278"/>
      <c r="AC22" s="278"/>
      <c r="AD22" s="278" t="str">
        <f>IF(入力!AE27="","",入力!AE27)</f>
        <v>優真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たかぎ</v>
      </c>
      <c r="F23" s="285"/>
      <c r="G23" s="285"/>
      <c r="H23" s="285"/>
      <c r="I23" s="285"/>
      <c r="J23" s="285" t="str">
        <f>IF(入力!K28="","",入力!K28)</f>
        <v>りょうが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146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すぎした</v>
      </c>
      <c r="Z23" s="285"/>
      <c r="AA23" s="285"/>
      <c r="AB23" s="285"/>
      <c r="AC23" s="285"/>
      <c r="AD23" s="285" t="str">
        <f>IF(入力!AE28="","",入力!AE28)</f>
        <v>けんと</v>
      </c>
      <c r="AE23" s="285"/>
      <c r="AF23" s="285"/>
      <c r="AG23" s="285"/>
      <c r="AH23" s="286"/>
      <c r="AI23" s="287">
        <f>IF(入力!AJ28="","",入力!AJ28)</f>
        <v>2</v>
      </c>
      <c r="AJ23" s="287"/>
      <c r="AK23" s="279">
        <f>IF(入力!AL28="","",入力!AL28)</f>
        <v>173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高木</v>
      </c>
      <c r="F24" s="278"/>
      <c r="G24" s="278"/>
      <c r="H24" s="278"/>
      <c r="I24" s="278"/>
      <c r="J24" s="278" t="str">
        <f>IF(入力!K29="","",入力!K29)</f>
        <v>涼夏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杉下</v>
      </c>
      <c r="Z24" s="278"/>
      <c r="AA24" s="278"/>
      <c r="AB24" s="278"/>
      <c r="AC24" s="278"/>
      <c r="AD24" s="278" t="str">
        <f>IF(入力!AE29="","",入力!AE29)</f>
        <v>賢都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あきもと</v>
      </c>
      <c r="F25" s="285"/>
      <c r="G25" s="285"/>
      <c r="H25" s="285"/>
      <c r="I25" s="285"/>
      <c r="J25" s="285" t="str">
        <f>IF(入力!K30="","",入力!K30)</f>
        <v>つばさ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161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せきた</v>
      </c>
      <c r="Z25" s="285"/>
      <c r="AA25" s="285"/>
      <c r="AB25" s="285"/>
      <c r="AC25" s="285"/>
      <c r="AD25" s="285" t="str">
        <f>IF(入力!AE30="","",入力!AE30)</f>
        <v>あつき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175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穐本</v>
      </c>
      <c r="F26" s="318"/>
      <c r="G26" s="318"/>
      <c r="H26" s="318"/>
      <c r="I26" s="318"/>
      <c r="J26" s="318" t="str">
        <f>IF(入力!K31="","",入力!K31)</f>
        <v>翼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関田</v>
      </c>
      <c r="Z26" s="318"/>
      <c r="AA26" s="318"/>
      <c r="AB26" s="318"/>
      <c r="AC26" s="318"/>
      <c r="AD26" s="318" t="str">
        <f>IF(入力!AE31="","",入力!AE31)</f>
        <v>暁基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4121</v>
      </c>
      <c r="B7" s="45" t="str">
        <f t="shared" ref="B7:C7" si="0">IF($A$8="","",IF($A$9="",B8,B8&amp;"・"&amp;B9))</f>
        <v>横須賀市立武山中学校</v>
      </c>
      <c r="C7" s="45">
        <f t="shared" si="0"/>
        <v>0</v>
      </c>
      <c r="D7" s="45" t="str">
        <f>IF($A$8="","",IF(OR($A$9="",D8=D9),D8,D8&amp;"・"&amp;D9))</f>
        <v>横須賀</v>
      </c>
      <c r="E7" s="45">
        <f>IF($A$8="","",IF(OR($A$9="",E8=E9),E8,E8&amp;"・"&amp;E9))</f>
        <v>1</v>
      </c>
      <c r="F7" s="45" t="str">
        <f t="shared" ref="F7:S7" si="1">IF($A$8="","",F8)</f>
        <v>238</v>
      </c>
      <c r="G7" s="45" t="str">
        <f t="shared" si="1"/>
        <v>0313</v>
      </c>
      <c r="H7" s="45">
        <f t="shared" si="1"/>
        <v>0</v>
      </c>
      <c r="I7" s="45" t="str">
        <f t="shared" si="1"/>
        <v>横須賀市武3-31-1</v>
      </c>
      <c r="J7" s="45">
        <f t="shared" si="1"/>
        <v>0</v>
      </c>
      <c r="K7" s="45" t="str">
        <f t="shared" si="1"/>
        <v>046</v>
      </c>
      <c r="L7" s="45" t="str">
        <f t="shared" si="1"/>
        <v>856</v>
      </c>
      <c r="M7" s="45" t="str">
        <f t="shared" si="1"/>
        <v>1287</v>
      </c>
      <c r="N7" s="45" t="str">
        <f t="shared" si="1"/>
        <v>046</v>
      </c>
      <c r="O7" s="45" t="str">
        <f t="shared" si="1"/>
        <v>856</v>
      </c>
      <c r="P7" s="45" t="str">
        <f t="shared" si="1"/>
        <v>1255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4121</v>
      </c>
      <c r="B8" s="46" t="str">
        <f>IF(入力!$F$3="","",入力!$F$3)</f>
        <v>横須賀市立武山中学校</v>
      </c>
      <c r="C8" s="46"/>
      <c r="D8" s="46" t="str">
        <f>IF(入力!$Z$2="","",入力!$Z$2)</f>
        <v>横須賀</v>
      </c>
      <c r="E8" s="46">
        <f>IF(入力!$I$2="","",入力!$I$2)</f>
        <v>1</v>
      </c>
      <c r="F8" s="61" t="str">
        <f>IF(入力!$F$6="","",入力!$F$6)</f>
        <v>238</v>
      </c>
      <c r="G8" s="57" t="str">
        <f>IF(入力!$I$6="","",入力!$I$6)</f>
        <v>0313</v>
      </c>
      <c r="H8" s="46"/>
      <c r="I8" s="46" t="str">
        <f>IF(入力!$L$5="","",入力!$L$5)</f>
        <v>横須賀市武3-31-1</v>
      </c>
      <c r="J8" s="46"/>
      <c r="K8" s="57" t="str">
        <f>IF(入力!$AB$4="","",入力!$AB$4)</f>
        <v>046</v>
      </c>
      <c r="L8" s="57" t="str">
        <f>IF(入力!$AG$4="","",入力!$AG$4)</f>
        <v>856</v>
      </c>
      <c r="M8" s="57" t="str">
        <f>IF(入力!$AL$4="","",入力!$AL$4)</f>
        <v>1287</v>
      </c>
      <c r="N8" s="57" t="str">
        <f>IF(入力!$AB$6="","",入力!$AB$6)</f>
        <v>046</v>
      </c>
      <c r="O8" s="57" t="str">
        <f>IF(入力!$AG$6="","",入力!$AG$6)</f>
        <v>856</v>
      </c>
      <c r="P8" s="57" t="str">
        <f>IF(入力!$AL$6="","",入力!$AL$6)</f>
        <v>1255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1287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原</v>
      </c>
      <c r="D16" s="46" t="str">
        <f>IF(入力!$L$13="","",入力!$L$13)</f>
        <v>裕平</v>
      </c>
      <c r="E16" s="46" t="str">
        <f>IF(入力!$F$12="","",入力!$F$12)</f>
        <v>はら</v>
      </c>
      <c r="F16" s="46" t="str">
        <f>IF(入力!$L$12="","",入力!$L$12)</f>
        <v>ゆうへい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飯田</v>
      </c>
      <c r="D17" s="46" t="str">
        <f>IF(入力!$AB$13="","",入力!$AB$13)</f>
        <v>晃仁</v>
      </c>
      <c r="E17" s="46" t="str">
        <f>IF(入力!$V$12="","",入力!$V$12)</f>
        <v>いいだ</v>
      </c>
      <c r="F17" s="46" t="str">
        <f>IF(入力!$AB$12="","",入力!$AB$12)</f>
        <v>あきひと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梶ヶ谷</v>
      </c>
      <c r="D20" s="46" t="str">
        <f>IF(入力!$L$15="","",入力!$L$15)</f>
        <v>大和</v>
      </c>
      <c r="E20" s="46" t="str">
        <f>IF(入力!$F$14="","",入力!$F$14)</f>
        <v>かじがや</v>
      </c>
      <c r="F20" s="46" t="str">
        <f>IF(入力!$L$14="","",入力!$L$14)</f>
        <v>やまと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堀江</v>
      </c>
      <c r="D24" s="46" t="str">
        <f>IF(入力!$AB$15="","",入力!$AB$15)</f>
        <v>和翔</v>
      </c>
      <c r="E24" s="46" t="str">
        <f>IF(入力!$V$14="","",入力!$V$14)</f>
        <v>ほりえ</v>
      </c>
      <c r="F24" s="46" t="str">
        <f>IF(入力!$AB$14="","",入力!$AB$14)</f>
        <v>かずと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竹内</v>
      </c>
      <c r="D53" s="46" t="str">
        <f>IF(OR(L53&lt;&gt;"○",入力!K21=""),"",入力!K21)</f>
        <v>美徳</v>
      </c>
      <c r="E53" s="46" t="str">
        <f>IF(OR(L53&lt;&gt;"○",入力!F20=""),"",入力!F20)</f>
        <v>たけうち</v>
      </c>
      <c r="F53" s="46" t="str">
        <f>IF(OR(L53&lt;&gt;"○",入力!K20=""),"",入力!K20)</f>
        <v>みのり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廣川</v>
      </c>
      <c r="D54" s="46" t="str">
        <f>IF(OR(L54&lt;&gt;"○",入力!K23=""),"",入力!K23)</f>
        <v>祥太</v>
      </c>
      <c r="E54" s="46" t="str">
        <f>IF(OR(L54&lt;&gt;"○",入力!F22=""),"",入力!F22)</f>
        <v>ひろかわ</v>
      </c>
      <c r="F54" s="46" t="str">
        <f>IF(OR(L54&lt;&gt;"○",入力!K22=""),"",入力!K22)</f>
        <v>しょうた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堀江</v>
      </c>
      <c r="D55" s="46" t="str">
        <f>IF(OR(L55&lt;&gt;"○",入力!K25=""),"",入力!K25)</f>
        <v>和翔</v>
      </c>
      <c r="E55" s="46" t="str">
        <f>IF(OR(L55&lt;&gt;"○",入力!F24=""),"",入力!F24)</f>
        <v>ほりえ</v>
      </c>
      <c r="F55" s="46" t="str">
        <f>IF(OR(L55&lt;&gt;"○",入力!K24=""),"",入力!K24)</f>
        <v>かずと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鷹松</v>
      </c>
      <c r="D56" s="46" t="str">
        <f>IF(OR(L56&lt;&gt;"○",入力!K27=""),"",入力!K27)</f>
        <v>快</v>
      </c>
      <c r="E56" s="46" t="str">
        <f>IF(OR(L56&lt;&gt;"○",入力!F26=""),"",入力!F26)</f>
        <v>たかまつ</v>
      </c>
      <c r="F56" s="46" t="str">
        <f>IF(OR(L56&lt;&gt;"○",入力!K26=""),"",入力!K26)</f>
        <v>かい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高木</v>
      </c>
      <c r="D57" s="46" t="str">
        <f>IF(OR(L57&lt;&gt;"○",入力!K29=""),"",入力!K29)</f>
        <v>涼夏</v>
      </c>
      <c r="E57" s="46" t="str">
        <f>IF(OR(L57&lt;&gt;"○",入力!F28=""),"",入力!F28)</f>
        <v>たかぎ</v>
      </c>
      <c r="F57" s="46" t="str">
        <f>IF(OR(L57&lt;&gt;"○",入力!K28=""),"",入力!K28)</f>
        <v>りょうが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146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穐本</v>
      </c>
      <c r="D58" s="46" t="str">
        <f>IF(OR(L58&lt;&gt;"○",入力!K31=""),"",入力!K31)</f>
        <v>翼</v>
      </c>
      <c r="E58" s="46" t="str">
        <f>IF(OR(L58&lt;&gt;"○",入力!F30=""),"",入力!F30)</f>
        <v>あきもと</v>
      </c>
      <c r="F58" s="46" t="str">
        <f>IF(OR(L58&lt;&gt;"○",入力!K30=""),"",入力!K30)</f>
        <v>つばさ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斉藤</v>
      </c>
      <c r="D59" s="46" t="str">
        <f>IF(OR(L59&lt;&gt;"○",入力!AE21=""),"",入力!AE21)</f>
        <v>利輝</v>
      </c>
      <c r="E59" s="46" t="str">
        <f>IF(OR(L59&lt;&gt;"○",入力!Z20=""),"",入力!Z20)</f>
        <v>さいとう</v>
      </c>
      <c r="F59" s="46" t="str">
        <f>IF(OR(L59&lt;&gt;"○",入力!AE20=""),"",入力!AE20)</f>
        <v>りき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172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鈴木</v>
      </c>
      <c r="D60" s="46" t="str">
        <f>IF(OR(L60&lt;&gt;"○",入力!AE23=""),"",入力!AE23)</f>
        <v>結己</v>
      </c>
      <c r="E60" s="46" t="str">
        <f>IF(OR(L60&lt;&gt;"○",入力!Z22=""),"",入力!Z22)</f>
        <v/>
      </c>
      <c r="F60" s="46" t="str">
        <f>IF(OR(L60&lt;&gt;"○",入力!AE22=""),"",入力!AE22)</f>
        <v/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原田</v>
      </c>
      <c r="D61" s="46" t="str">
        <f>IF(OR(L61&lt;&gt;"○",入力!AE25=""),"",入力!AE25)</f>
        <v>快人</v>
      </c>
      <c r="E61" s="46" t="str">
        <f>IF(OR(L61&lt;&gt;"○",入力!Z24=""),"",入力!Z24)</f>
        <v>はらだ</v>
      </c>
      <c r="F61" s="46" t="str">
        <f>IF(OR(L61&lt;&gt;"○",入力!AE24=""),"",入力!AE24)</f>
        <v>かいと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148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後藤</v>
      </c>
      <c r="D62" s="46" t="str">
        <f>IF(OR(L62&lt;&gt;"○",入力!AE27=""),"",入力!AE27)</f>
        <v>優真</v>
      </c>
      <c r="E62" s="46" t="str">
        <f>IF(OR(L62&lt;&gt;"○",入力!Z26=""),"",入力!Z26)</f>
        <v>ごとう</v>
      </c>
      <c r="F62" s="46" t="str">
        <f>IF(OR(L62&lt;&gt;"○",入力!AE26=""),"",入力!AE26)</f>
        <v>ゆうま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148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杉下</v>
      </c>
      <c r="D63" s="46" t="str">
        <f>IF(OR(L63&lt;&gt;"○",入力!AE29=""),"",入力!AE29)</f>
        <v>賢都</v>
      </c>
      <c r="E63" s="46" t="str">
        <f>IF(OR(L63&lt;&gt;"○",入力!Z28=""),"",入力!Z28)</f>
        <v>すぎした</v>
      </c>
      <c r="F63" s="46" t="str">
        <f>IF(OR(L63&lt;&gt;"○",入力!AE28=""),"",入力!AE28)</f>
        <v>けんと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173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関田</v>
      </c>
      <c r="D64" s="46" t="str">
        <f>IF(OR(L64&lt;&gt;"○",入力!AE31=""),"",入力!AE31)</f>
        <v>暁基</v>
      </c>
      <c r="E64" s="46" t="str">
        <f>IF(OR(L64&lt;&gt;"○",入力!Z30=""),"",入力!Z30)</f>
        <v>せきた</v>
      </c>
      <c r="F64" s="46" t="str">
        <f>IF(OR(L64&lt;&gt;"○",入力!AE30=""),"",入力!AE30)</f>
        <v>あつき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175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2015-10-24T01:53:31Z</cp:lastPrinted>
  <dcterms:created xsi:type="dcterms:W3CDTF">2006-11-03T01:52:14Z</dcterms:created>
  <dcterms:modified xsi:type="dcterms:W3CDTF">2018-11-06T12:17:06Z</dcterms:modified>
</cp:coreProperties>
</file>