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●部活動\各部フォルダ\バレー\男子\★2018\大会\201812県大会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I64" i="14"/>
  <c r="J64" i="14"/>
  <c r="E64" i="14"/>
  <c r="D64" i="14"/>
  <c r="F56" i="14"/>
  <c r="I56" i="14"/>
  <c r="J56" i="14"/>
  <c r="J58" i="14"/>
  <c r="E58" i="14"/>
  <c r="I58" i="14"/>
  <c r="D58" i="14"/>
  <c r="F58" i="14"/>
  <c r="C58" i="14"/>
  <c r="J62" i="14"/>
  <c r="E62" i="14"/>
  <c r="D62" i="14"/>
  <c r="I62" i="14"/>
  <c r="F62" i="14"/>
  <c r="C62" i="14"/>
  <c r="J54" i="14"/>
  <c r="D54" i="14"/>
  <c r="C54" i="14"/>
  <c r="I54" i="14"/>
  <c r="E54" i="14"/>
  <c r="F54" i="14"/>
  <c r="E59" i="14"/>
  <c r="F59" i="14"/>
  <c r="C59" i="14"/>
  <c r="J59" i="14"/>
  <c r="I59" i="14"/>
  <c r="D59" i="14"/>
  <c r="I61" i="14"/>
  <c r="D61" i="14"/>
  <c r="J61" i="14"/>
  <c r="F61" i="14"/>
  <c r="C61" i="14"/>
  <c r="E61" i="14"/>
  <c r="C63" i="14"/>
  <c r="J63" i="14"/>
  <c r="E63" i="14"/>
  <c r="I63" i="14"/>
  <c r="D63" i="14"/>
  <c r="F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<sst xmlns="http://schemas.openxmlformats.org/spreadsheetml/2006/main" count="1444" uniqueCount="741">
  <si>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</si>
  <si>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</si>
  <si>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</si>
  <si>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</si>
  <si>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</si>
  <si>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</si>
  <si>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</si>
  <si>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</si>
  <si>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</si>
  <si>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</si>
  <si>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</si>
  <si>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</si>
  <si>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</si>
  <si>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</si>
  <si>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</si>
  <si>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</si>
  <si>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</si>
  <si>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</si>
  <si>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</si>
  <si>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</si>
  <si>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</si>
  <si>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</si>
  <si>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</si>
  <si>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</si>
  <si>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</si>
  <si>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</si>
  <si>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</si>
  <si>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</si>
  <si>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</si>
  <si>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</si>
  <si>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</si>
  <si>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</si>
  <si>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</si>
  <si>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</si>
  <si>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</si>
  <si>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</si>
  <si>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</si>
  <si>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</si>
  <si>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</si>
  <si>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</si>
  <si>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</si>
  <si>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</si>
  <si>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</si>
  <si>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</si>
  <si>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</si>
  <si>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</si>
  <si>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</si>
  <si>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</si>
  <si>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</si>
  <si>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</si>
  <si>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</si>
  <si>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</si>
  <si>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</si>
  <si>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</si>
  <si>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</si>
  <si>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</si>
  <si>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</si>
  <si>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</si>
  <si>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</si>
  <si>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</si>
  <si>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</si>
  <si>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</si>
  <si>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</si>
  <si>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</si>
  <si>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</si>
  <si>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</si>
  <si>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</si>
  <si>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</si>
  <si>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</si>
  <si>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</si>
  <si>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</si>
  <si>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</si>
  <si>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</si>
  <si>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</si>
  <si>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</si>
  <si>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</si>
  <si>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</si>
  <si>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</si>
  <si>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</si>
  <si>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</si>
  <si>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</si>
  <si>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</si>
  <si>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</si>
  <si>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</si>
  <si>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</si>
  <si>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</si>
  <si>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</si>
  <si>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</si>
  <si>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</si>
  <si>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</si>
  <si>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</si>
  <si>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</si>
  <si>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</si>
  <si>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</si>
  <si>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</si>
  <si>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</si>
  <si>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</si>
  <si>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</si>
  <si>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</si>
  <si>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</si>
  <si>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</si>
  <si>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</si>
  <si>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</si>
  <si>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</si>
  <si>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</si>
  <si>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</si>
  <si>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</si>
  <si>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</si>
  <si>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</si>
  <si>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</si>
  <si>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</si>
  <si>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</si>
  <si>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</si>
  <si>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</si>
  <si>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</si>
  <si>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</si>
  <si>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</si>
  <si>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</si>
  <si>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</si>
  <si>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</si>
  <si>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</si>
  <si>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</si>
  <si>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</si>
  <si>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</si>
  <si>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</si>
  <si>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</si>
  <si>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</si>
  <si>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</si>
  <si>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</si>
  <si>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</si>
  <si>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</si>
  <si>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</si>
  <si>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</si>
  <si>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</si>
  <si>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</si>
  <si>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</si>
  <si>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</si>
  <si>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</si>
  <si>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</si>
  <si>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</si>
  <si>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</si>
  <si>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</si>
  <si>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</si>
  <si>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</si>
  <si>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</si>
  <si>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</si>
  <si>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</si>
  <si>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</si>
  <si>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</si>
  <si>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</si>
  <si>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</si>
  <si>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</si>
  <si>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</si>
  <si>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</si>
  <si>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</si>
  <si>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</si>
  <si>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</si>
  <si>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</si>
  <si>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</si>
  <si>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</si>
  <si>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</si>
  <si>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</si>
  <si>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</si>
  <si>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</si>
  <si>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</si>
  <si>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</si>
  <si>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</si>
  <si>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</si>
  <si>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</si>
  <si>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</si>
  <si>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</si>
  <si>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</si>
  <si>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</si>
  <si>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</si>
  <si>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</si>
  <si>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</si>
  <si>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</si>
  <si>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</si>
  <si>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</si>
  <si>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</si>
  <si>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</si>
  <si>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</si>
  <si>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</si>
  <si>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</si>
  <si>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</si>
  <si>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</si>
  <si>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</si>
  <si>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</si>
  <si>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</si>
  <si>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</si>
  <si>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</si>
  <si>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</si>
  <si>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</si>
  <si>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</si>
  <si>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</si>
  <si>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</si>
  <si>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</si>
  <si>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</si>
  <si>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</si>
  <si>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</si>
  <si>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</si>
  <si>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</si>
  <si>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</si>
  <si>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</si>
  <si>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</si>
  <si>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</si>
  <si>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</si>
  <si>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</si>
  <si>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</si>
  <si>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</si>
  <si>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</si>
  <si>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</si>
  <si>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</si>
  <si>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</si>
  <si>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</si>
  <si>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</si>
  <si>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</si>
  <si>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</si>
  <si>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</si>
  <si>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</si>
  <si>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</si>
  <si>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</si>
  <si>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</si>
  <si>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</si>
  <si>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</si>
  <si>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</si>
  <si>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</si>
  <si>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</si>
  <si>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</si>
  <si>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</si>
  <si>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</si>
  <si>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</si>
  <si>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</si>
  <si>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</si>
  <si>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</si>
  <si>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</si>
  <si>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</si>
  <si>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</si>
  <si>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</si>
  <si>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</si>
  <si>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</si>
  <si>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</si>
  <si>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</si>
  <si>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</si>
  <si>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</si>
  <si>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</si>
  <si>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</si>
  <si>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</si>
  <si>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</si>
  <si>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</si>
  <si>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</si>
  <si>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</si>
  <si>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</si>
  <si>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</si>
  <si>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</si>
  <si>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</si>
  <si>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</si>
  <si>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</si>
  <si>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</si>
  <si>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</si>
  <si>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</si>
  <si>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</si>
  <si>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</si>
  <si>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</si>
  <si>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</si>
  <si>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</si>
  <si>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</si>
  <si>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</si>
  <si>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</si>
  <si>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</si>
  <si>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</si>
  <si>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</si>
  <si>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</si>
  <si>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</si>
  <si>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</si>
  <si>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</si>
  <si>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</si>
  <si>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</si>
  <si>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</si>
  <si>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</si>
  <si>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</si>
  <si>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</si>
  <si>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</si>
  <si>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</si>
  <si>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</si>
  <si>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</si>
  <si>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</si>
  <si>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</si>
  <si>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</si>
  <si>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</si>
  <si>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</si>
  <si>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</si>
  <si>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</si>
  <si>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</si>
  <si>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</si>
  <si>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</si>
  <si>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</si>
  <si>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</si>
  <si>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</si>
  <si>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</si>
  <si>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</si>
  <si>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</si>
  <si>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</si>
  <si>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</si>
  <si>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</si>
  <si>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</si>
  <si>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</si>
  <si>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</si>
  <si>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</si>
  <si>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</si>
  <si>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</si>
  <si>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</si>
  <si>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</si>
  <si>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</si>
  <si>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</si>
  <si>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</si>
  <si>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</si>
  <si>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</si>
  <si>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</si>
  <si>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</si>
  <si>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</si>
  <si>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</si>
  <si>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</si>
  <si>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</si>
  <si>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</si>
  <si>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</si>
  <si>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</si>
  <si>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</si>
  <si>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</si>
  <si>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</si>
  <si>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</si>
  <si>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</si>
  <si>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</si>
  <si>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</si>
  <si>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</si>
  <si>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</si>
  <si>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</si>
  <si>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</si>
  <si>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</si>
  <si>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</si>
  <si>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</si>
  <si>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</si>
  <si>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</si>
  <si>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</si>
  <si>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</si>
  <si>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</si>
  <si>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</si>
  <si>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</si>
  <si>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</si>
  <si>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</si>
  <si>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</si>
  <si>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</si>
  <si>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</si>
  <si>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</si>
  <si>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</si>
  <si>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</si>
  <si>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</si>
  <si>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</si>
  <si>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</si>
  <si>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</si>
  <si>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</si>
  <si>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</si>
  <si>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</si>
  <si>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</si>
  <si>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</si>
  <si>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</si>
  <si>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</si>
  <si>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</si>
  <si>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</si>
  <si>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</si>
  <si>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</si>
  <si>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</si>
  <si>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</si>
  <si>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</si>
  <si>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</si>
  <si>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</si>
  <si>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</si>
  <si>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</si>
  <si>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</si>
  <si>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</si>
  <si>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</si>
  <si>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</si>
  <si>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</si>
  <si>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</si>
  <si>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</si>
  <si>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</si>
  <si>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</si>
  <si>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</si>
  <si>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</si>
  <si>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</si>
  <si>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</si>
  <si>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</si>
  <si>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</si>
  <si>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</si>
  <si>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</si>
  <si>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</si>
  <si>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</si>
  <si>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</si>
  <si>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</si>
  <si>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</si>
  <si>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</si>
  <si>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</si>
  <si>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</si>
  <si>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</si>
  <si>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</si>
  <si>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</si>
  <si>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</si>
  <si>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</si>
  <si>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</si>
  <si>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</si>
  <si>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</si>
  <si>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</si>
  <si>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</si>
  <si>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</si>
  <si>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</si>
  <si>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</si>
  <si>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</si>
  <si>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</si>
  <si>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</si>
  <si>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</si>
  <si>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</si>
  <si>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</si>
  <si>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</si>
  <si>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</si>
  <si>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</si>
  <si>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</si>
  <si>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</si>
  <si>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</si>
  <si>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</si>
  <si>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</si>
  <si>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</si>
  <si>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</si>
  <si>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</si>
  <si>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</si>
  <si>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</si>
  <si>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</si>
  <si>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</si>
  <si>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</si>
  <si>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</si>
  <si>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</si>
  <si>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</si>
  <si>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</si>
  <si>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</si>
  <si>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</si>
  <si>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</si>
  <si>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</si>
  <si>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</si>
  <si>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</si>
  <si>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</si>
  <si>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</si>
  <si>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</si>
  <si>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</si>
  <si>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</si>
  <si>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</si>
  <si>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</si>
  <si>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</si>
  <si>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</si>
  <si>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</si>
  <si>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</si>
  <si>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</si>
  <si>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</si>
  <si>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</si>
  <si>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</si>
  <si>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</si>
  <si>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</si>
  <si>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</si>
  <si>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</si>
  <si>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</si>
  <si>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</si>
  <si>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</si>
  <si>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</si>
  <si>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</si>
  <si>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</si>
  <si>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</si>
  <si>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</si>
  <si>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</si>
  <si>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</si>
  <si>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</si>
  <si>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</si>
  <si>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</si>
  <si>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</si>
  <si>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</si>
  <si>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</si>
  <si>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</si>
  <si>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</si>
  <si>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</si>
  <si>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</si>
  <si>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</si>
  <si>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</si>
  <si>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</si>
  <si>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</si>
  <si>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</si>
  <si>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</si>
  <si>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</si>
  <si>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</si>
  <si>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</si>
  <si>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</si>
  <si>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</si>
  <si>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</si>
  <si>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</si>
  <si>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</si>
  <si>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</si>
  <si>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</si>
  <si>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</si>
  <si>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</si>
  <si>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</si>
  <si>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</si>
  <si>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</si>
  <si>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</si>
  <si>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</si>
  <si>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</si>
  <si>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</si>
  <si>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</si>
  <si>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</si>
  <si>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</si>
  <si>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</si>
  <si>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</si>
  <si>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</si>
  <si>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</si>
  <si>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</si>
  <si>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</si>
  <si>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</si>
  <si>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</si>
  <si>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</si>
  <si>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</si>
  <si>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</si>
  <si>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</si>
  <si>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</si>
  <si>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</si>
  <si>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</si>
  <si>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</si>
  <si>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</si>
  <si>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</si>
  <si>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</si>
  <si>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</si>
  <si>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</si>
  <si>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</si>
  <si>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</si>
  <si>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</si>
  <si>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</si>
  <si>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</si>
  <si>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</si>
  <si>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</si>
  <si>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</si>
  <si>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</si>
  <si>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</si>
  <si>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</si>
  <si>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</si>
  <si>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</si>
  <si>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</si>
  <si>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</si>
  <si>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</si>
  <si>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</si>
  <si>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</si>
  <si>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</si>
  <si>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</si>
  <si>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</si>
  <si>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</si>
  <si>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</si>
  <si>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</si>
  <si>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</si>
  <si>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</si>
  <si>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</si>
  <si>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</si>
  <si>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</si>
  <si>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</si>
  <si>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</si>
  <si>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</si>
  <si>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</si>
  <si>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</si>
  <si>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</si>
  <si>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</si>
  <si>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</si>
  <si>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</si>
  <si>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</si>
  <si>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</si>
  <si>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</si>
  <si>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</si>
  <si>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</si>
  <si>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</si>
  <si>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</si>
  <si>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</si>
  <si>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</si>
  <si>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</si>
  <si>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</si>
  <si>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</si>
  <si>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</si>
  <si>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</si>
  <si>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</si>
  <si>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</si>
  <si>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</si>
  <si>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</si>
  <si>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</si>
  <si>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</si>
  <si>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</si>
  <si>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</si>
  <si>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</si>
  <si>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</si>
  <si>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</si>
  <si>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</si>
  <si>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</si>
  <si>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</si>
  <si>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</si>
  <si>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</si>
  <si>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</si>
  <si>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</si>
  <si>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</si>
  <si>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</si>
  <si>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</si>
  <si>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</si>
  <si>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</si>
  <si>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</si>
  <si>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</si>
  <si>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</si>
  <si>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</si>
  <si>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</si>
  <si>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</si>
  <si>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</si>
  <si>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</si>
  <si>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</si>
  <si>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</si>
  <si>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</si>
  <si>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</si>
  <si>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</si>
  <si>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</si>
  <si>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</si>
  <si>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</si>
  <si>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</si>
  <si>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</si>
  <si>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</si>
  <si>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</si>
  <si>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</si>
  <si>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</si>
  <si>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</si>
  <si>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</si>
  <si>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</si>
  <si>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</si>
  <si>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</si>
  <si>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</si>
  <si>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</si>
  <si>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</si>
  <si>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</si>
  <si>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</si>
  <si>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</si>
  <si>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</si>
  <si>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</si>
  <si>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</si>
  <si>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</si>
  <si>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</si>
  <si>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</si>
  <si>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</si>
  <si>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</si>
  <si>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</si>
  <si>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</si>
  <si>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</si>
  <si>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</si>
  <si>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</si>
  <si>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</si>
  <si>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</si>
  <si>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</si>
  <si>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</si>
  <si>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</si>
  <si>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</si>
  <si>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</si>
  <si>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</si>
  <si>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</si>
  <si>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</si>
  <si>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</si>
  <si>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</si>
  <si>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</si>
  <si>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</si>
  <si>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</si>
  <si>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</si>
  <si>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</si>
  <si>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</si>
  <si>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</si>
  <si>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</si>
  <si>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</si>
  <si>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</si>
  <si>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</si>
  <si>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</si>
  <si>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</si>
  <si>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873</t>
    <phoneticPr fontId="2"/>
  </si>
  <si>
    <t>2056</t>
    <phoneticPr fontId="2"/>
  </si>
  <si>
    <t>046</t>
    <phoneticPr fontId="2"/>
  </si>
  <si>
    <t>872</t>
    <phoneticPr fontId="2"/>
  </si>
  <si>
    <t>9655</t>
    <phoneticPr fontId="2"/>
  </si>
  <si>
    <t>249</t>
    <phoneticPr fontId="2"/>
  </si>
  <si>
    <t>0003</t>
    <phoneticPr fontId="2"/>
  </si>
  <si>
    <t>逗子市池子4-755</t>
    <phoneticPr fontId="2"/>
  </si>
  <si>
    <t>さとう</t>
    <phoneticPr fontId="2"/>
  </si>
  <si>
    <t>みつる</t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</si>
  <si>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</si>
  <si>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</si>
  <si>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すずき</t>
    <phoneticPr fontId="2"/>
  </si>
  <si>
    <t>りょうすけ</t>
    <phoneticPr fontId="2"/>
  </si>
  <si>
    <t>鈴木</t>
    <rPh sb="0" eb="2">
      <t>スズキ</t>
    </rPh>
    <phoneticPr fontId="2"/>
  </si>
  <si>
    <t>遼亮</t>
    <rPh sb="0" eb="1">
      <t>リョウ</t>
    </rPh>
    <rPh sb="1" eb="2">
      <t>リョウ</t>
    </rPh>
    <phoneticPr fontId="2"/>
  </si>
  <si>
    <t>くらた</t>
    <phoneticPr fontId="2"/>
  </si>
  <si>
    <t>しょうた</t>
    <phoneticPr fontId="2"/>
  </si>
  <si>
    <t>倉田</t>
    <rPh sb="0" eb="2">
      <t>クラタ</t>
    </rPh>
    <phoneticPr fontId="2"/>
  </si>
  <si>
    <t>翔太</t>
    <rPh sb="0" eb="2">
      <t>ショウタ</t>
    </rPh>
    <phoneticPr fontId="2"/>
  </si>
  <si>
    <t>慶汰</t>
    <rPh sb="0" eb="1">
      <t>ケイ</t>
    </rPh>
    <rPh sb="1" eb="2">
      <t>タ</t>
    </rPh>
    <phoneticPr fontId="2"/>
  </si>
  <si>
    <t>けいた</t>
    <phoneticPr fontId="2"/>
  </si>
  <si>
    <t>ふじえだ</t>
    <phoneticPr fontId="2"/>
  </si>
  <si>
    <t>しん</t>
    <phoneticPr fontId="2"/>
  </si>
  <si>
    <t>藤枝</t>
    <rPh sb="0" eb="2">
      <t>フジエダ</t>
    </rPh>
    <phoneticPr fontId="2"/>
  </si>
  <si>
    <t>申</t>
    <rPh sb="0" eb="1">
      <t>モウ</t>
    </rPh>
    <phoneticPr fontId="2"/>
  </si>
  <si>
    <t>ささき</t>
    <phoneticPr fontId="2"/>
  </si>
  <si>
    <t>そうま</t>
    <phoneticPr fontId="2"/>
  </si>
  <si>
    <t>佐々木</t>
    <rPh sb="0" eb="3">
      <t>ササキ</t>
    </rPh>
    <phoneticPr fontId="2"/>
  </si>
  <si>
    <t>爽真</t>
    <rPh sb="0" eb="1">
      <t>サワ</t>
    </rPh>
    <rPh sb="1" eb="2">
      <t>マコト</t>
    </rPh>
    <phoneticPr fontId="2"/>
  </si>
  <si>
    <t>澤</t>
    <rPh sb="0" eb="1">
      <t>サワ</t>
    </rPh>
    <phoneticPr fontId="2"/>
  </si>
  <si>
    <t>真司</t>
    <rPh sb="0" eb="2">
      <t>シンジ</t>
    </rPh>
    <phoneticPr fontId="2"/>
  </si>
  <si>
    <t>さわ</t>
    <phoneticPr fontId="2"/>
  </si>
  <si>
    <t>しんじ</t>
    <phoneticPr fontId="2"/>
  </si>
  <si>
    <t>村田</t>
    <rPh sb="0" eb="2">
      <t>ムラタ</t>
    </rPh>
    <phoneticPr fontId="2"/>
  </si>
  <si>
    <t>翔和</t>
    <rPh sb="0" eb="1">
      <t>ショウ</t>
    </rPh>
    <rPh sb="1" eb="2">
      <t>ワ</t>
    </rPh>
    <phoneticPr fontId="2"/>
  </si>
  <si>
    <t>むらた</t>
    <phoneticPr fontId="2"/>
  </si>
  <si>
    <t>とわ</t>
    <phoneticPr fontId="2"/>
  </si>
  <si>
    <t>永野</t>
    <rPh sb="0" eb="2">
      <t>ナガノ</t>
    </rPh>
    <phoneticPr fontId="2"/>
  </si>
  <si>
    <t>竣</t>
    <rPh sb="0" eb="1">
      <t>シュン</t>
    </rPh>
    <phoneticPr fontId="2"/>
  </si>
  <si>
    <t>ながの</t>
    <phoneticPr fontId="2"/>
  </si>
  <si>
    <t>しゅん</t>
    <phoneticPr fontId="2"/>
  </si>
  <si>
    <t>平塚</t>
    <rPh sb="0" eb="2">
      <t>ヒラツカ</t>
    </rPh>
    <phoneticPr fontId="2"/>
  </si>
  <si>
    <t>慧</t>
    <rPh sb="0" eb="1">
      <t>ケイ</t>
    </rPh>
    <phoneticPr fontId="2"/>
  </si>
  <si>
    <t>ひらつか</t>
    <phoneticPr fontId="2"/>
  </si>
  <si>
    <t>けい</t>
    <phoneticPr fontId="2"/>
  </si>
  <si>
    <t>石渡</t>
    <rPh sb="0" eb="2">
      <t>イシワタ</t>
    </rPh>
    <phoneticPr fontId="2"/>
  </si>
  <si>
    <t>拓海</t>
    <rPh sb="0" eb="2">
      <t>タクミ</t>
    </rPh>
    <phoneticPr fontId="2"/>
  </si>
  <si>
    <t>いしわた</t>
    <phoneticPr fontId="2"/>
  </si>
  <si>
    <t>たくみ</t>
    <phoneticPr fontId="2"/>
  </si>
  <si>
    <t>吉井</t>
    <rPh sb="0" eb="2">
      <t>ヨシイ</t>
    </rPh>
    <phoneticPr fontId="2"/>
  </si>
  <si>
    <t>健</t>
    <rPh sb="0" eb="1">
      <t>ケン</t>
    </rPh>
    <phoneticPr fontId="2"/>
  </si>
  <si>
    <t>よしい</t>
    <phoneticPr fontId="2"/>
  </si>
  <si>
    <t>けん</t>
    <phoneticPr fontId="2"/>
  </si>
  <si>
    <t>鈴木</t>
    <rPh sb="0" eb="2">
      <t>スズキ</t>
    </rPh>
    <phoneticPr fontId="2"/>
  </si>
  <si>
    <t>遼亮</t>
    <rPh sb="0" eb="1">
      <t>リョウ</t>
    </rPh>
    <rPh sb="1" eb="2">
      <t>スケ</t>
    </rPh>
    <phoneticPr fontId="2"/>
  </si>
  <si>
    <t>すずき</t>
    <phoneticPr fontId="2"/>
  </si>
  <si>
    <t>りょうすけ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</si>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</sst>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4128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逗子市立逗子中学校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692</v>
      </c>
      <c r="G13" s="134"/>
      <c r="H13" s="134"/>
      <c r="I13" s="134"/>
      <c r="J13" s="134"/>
      <c r="K13" s="134"/>
      <c r="L13" s="134" t="s">
        <v>693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740</v>
      </c>
      <c r="W13" s="140"/>
      <c r="X13" s="140"/>
      <c r="Y13" s="140"/>
      <c r="Z13" s="140"/>
      <c r="AA13" s="140"/>
      <c r="AB13" s="141" t="s">
        <v>740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734</v>
      </c>
      <c r="G14" s="170"/>
      <c r="H14" s="170"/>
      <c r="I14" s="170"/>
      <c r="J14" s="170"/>
      <c r="K14" s="170"/>
      <c r="L14" s="170" t="s">
        <v>735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738</v>
      </c>
      <c r="W14" s="170"/>
      <c r="X14" s="170"/>
      <c r="Y14" s="170"/>
      <c r="Z14" s="170"/>
      <c r="AA14" s="170"/>
      <c r="AB14" s="173" t="s">
        <v>739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732</v>
      </c>
      <c r="G15" s="161"/>
      <c r="H15" s="161"/>
      <c r="I15" s="161"/>
      <c r="J15" s="161"/>
      <c r="K15" s="161"/>
      <c r="L15" s="161" t="s">
        <v>733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736</v>
      </c>
      <c r="W15" s="161"/>
      <c r="X15" s="161"/>
      <c r="Y15" s="161"/>
      <c r="Z15" s="161"/>
      <c r="AA15" s="161"/>
      <c r="AB15" s="163" t="s">
        <v>737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169" t="s">
        <v>694</v>
      </c>
      <c r="G20" s="170"/>
      <c r="H20" s="170"/>
      <c r="I20" s="170"/>
      <c r="J20" s="170"/>
      <c r="K20" s="170" t="s">
        <v>695</v>
      </c>
      <c r="L20" s="170"/>
      <c r="M20" s="170"/>
      <c r="N20" s="170"/>
      <c r="O20" s="171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718</v>
      </c>
      <c r="AA20" s="202"/>
      <c r="AB20" s="202"/>
      <c r="AC20" s="202"/>
      <c r="AD20" s="202"/>
      <c r="AE20" s="202" t="s">
        <v>719</v>
      </c>
      <c r="AF20" s="202"/>
      <c r="AG20" s="202"/>
      <c r="AH20" s="202"/>
      <c r="AI20" s="203"/>
      <c r="AJ20" s="199">
        <v>1</v>
      </c>
      <c r="AK20" s="199"/>
      <c r="AL20" s="204">
        <v>170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23" t="s">
        <v>696</v>
      </c>
      <c r="G21" s="224"/>
      <c r="H21" s="224"/>
      <c r="I21" s="224"/>
      <c r="J21" s="224"/>
      <c r="K21" s="224" t="s">
        <v>697</v>
      </c>
      <c r="L21" s="224"/>
      <c r="M21" s="224"/>
      <c r="N21" s="224"/>
      <c r="O21" s="225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716</v>
      </c>
      <c r="AA21" s="217"/>
      <c r="AB21" s="217"/>
      <c r="AC21" s="217"/>
      <c r="AD21" s="217"/>
      <c r="AE21" s="217" t="s">
        <v>717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699</v>
      </c>
      <c r="L22" s="170"/>
      <c r="M22" s="170"/>
      <c r="N22" s="170"/>
      <c r="O22" s="171"/>
      <c r="P22" s="211">
        <v>2</v>
      </c>
      <c r="Q22" s="211"/>
      <c r="R22" s="213">
        <v>175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1</v>
      </c>
      <c r="AK22" s="211"/>
      <c r="AL22" s="213">
        <v>143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724</v>
      </c>
      <c r="AA23" s="224"/>
      <c r="AB23" s="224"/>
      <c r="AC23" s="224"/>
      <c r="AD23" s="224"/>
      <c r="AE23" s="224" t="s">
        <v>725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3">
        <v>3</v>
      </c>
      <c r="E24" s="115"/>
      <c r="F24" s="169" t="s">
        <v>694</v>
      </c>
      <c r="G24" s="170"/>
      <c r="H24" s="170"/>
      <c r="I24" s="170"/>
      <c r="J24" s="170"/>
      <c r="K24" s="170" t="s">
        <v>703</v>
      </c>
      <c r="L24" s="170"/>
      <c r="M24" s="170"/>
      <c r="N24" s="170"/>
      <c r="O24" s="171"/>
      <c r="P24" s="211">
        <v>2</v>
      </c>
      <c r="Q24" s="211"/>
      <c r="R24" s="213">
        <v>164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730</v>
      </c>
      <c r="AA24" s="170"/>
      <c r="AB24" s="170"/>
      <c r="AC24" s="170"/>
      <c r="AD24" s="170"/>
      <c r="AE24" s="170" t="s">
        <v>731</v>
      </c>
      <c r="AF24" s="170"/>
      <c r="AG24" s="170"/>
      <c r="AH24" s="170"/>
      <c r="AI24" s="171"/>
      <c r="AJ24" s="211">
        <v>1</v>
      </c>
      <c r="AK24" s="211"/>
      <c r="AL24" s="213">
        <v>163</v>
      </c>
      <c r="AM24" s="115"/>
      <c r="AN24" s="244" t="s">
        <v>544</v>
      </c>
      <c r="AO24" s="245"/>
    </row>
    <row r="25" spans="2:41" ht="30" customHeight="1">
      <c r="B25" s="197"/>
      <c r="C25" s="198"/>
      <c r="D25" s="206"/>
      <c r="E25" s="92"/>
      <c r="F25" s="223" t="s">
        <v>696</v>
      </c>
      <c r="G25" s="224"/>
      <c r="H25" s="224"/>
      <c r="I25" s="224"/>
      <c r="J25" s="224"/>
      <c r="K25" s="224" t="s">
        <v>702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728</v>
      </c>
      <c r="AA25" s="224"/>
      <c r="AB25" s="224"/>
      <c r="AC25" s="224"/>
      <c r="AD25" s="224"/>
      <c r="AE25" s="224" t="s">
        <v>729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704</v>
      </c>
      <c r="G26" s="170"/>
      <c r="H26" s="170"/>
      <c r="I26" s="170"/>
      <c r="J26" s="170"/>
      <c r="K26" s="170" t="s">
        <v>705</v>
      </c>
      <c r="L26" s="170"/>
      <c r="M26" s="170"/>
      <c r="N26" s="170"/>
      <c r="O26" s="171"/>
      <c r="P26" s="211">
        <v>2</v>
      </c>
      <c r="Q26" s="211"/>
      <c r="R26" s="213">
        <v>172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722</v>
      </c>
      <c r="AA26" s="170"/>
      <c r="AB26" s="170"/>
      <c r="AC26" s="170"/>
      <c r="AD26" s="170"/>
      <c r="AE26" s="170" t="s">
        <v>723</v>
      </c>
      <c r="AF26" s="170"/>
      <c r="AG26" s="170"/>
      <c r="AH26" s="170"/>
      <c r="AI26" s="171"/>
      <c r="AJ26" s="211">
        <v>2</v>
      </c>
      <c r="AK26" s="211"/>
      <c r="AL26" s="213">
        <v>153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720</v>
      </c>
      <c r="AA27" s="224"/>
      <c r="AB27" s="224"/>
      <c r="AC27" s="224"/>
      <c r="AD27" s="224"/>
      <c r="AE27" s="224" t="s">
        <v>721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708</v>
      </c>
      <c r="G28" s="170"/>
      <c r="H28" s="170"/>
      <c r="I28" s="170"/>
      <c r="J28" s="170"/>
      <c r="K28" s="170" t="s">
        <v>709</v>
      </c>
      <c r="L28" s="170"/>
      <c r="M28" s="170"/>
      <c r="N28" s="170"/>
      <c r="O28" s="171"/>
      <c r="P28" s="211">
        <v>1</v>
      </c>
      <c r="Q28" s="211"/>
      <c r="R28" s="213">
        <v>175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710</v>
      </c>
      <c r="G29" s="224"/>
      <c r="H29" s="224"/>
      <c r="I29" s="224"/>
      <c r="J29" s="224"/>
      <c r="K29" s="224" t="s">
        <v>711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714</v>
      </c>
      <c r="G30" s="170"/>
      <c r="H30" s="170"/>
      <c r="I30" s="170"/>
      <c r="J30" s="170"/>
      <c r="K30" s="170" t="s">
        <v>715</v>
      </c>
      <c r="L30" s="170"/>
      <c r="M30" s="170"/>
      <c r="N30" s="170"/>
      <c r="O30" s="171"/>
      <c r="P30" s="211">
        <v>1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712</v>
      </c>
      <c r="G31" s="161"/>
      <c r="H31" s="161"/>
      <c r="I31" s="161"/>
      <c r="J31" s="161"/>
      <c r="K31" s="161" t="s">
        <v>713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4128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逗子市立逗子中学校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さとう</v>
      </c>
      <c r="F7" s="346"/>
      <c r="G7" s="346"/>
      <c r="H7" s="346"/>
      <c r="I7" s="346"/>
      <c r="J7" s="346"/>
      <c r="K7" s="346" t="str">
        <f>IF(入力!L12="","",入力!L12)</f>
        <v>みつる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佐藤</v>
      </c>
      <c r="F8" s="334"/>
      <c r="G8" s="334"/>
      <c r="H8" s="334"/>
      <c r="I8" s="334"/>
      <c r="J8" s="334"/>
      <c r="K8" s="334" t="str">
        <f>IF(入力!L13="","",入力!L13)</f>
        <v>充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 </v>
      </c>
      <c r="V8" s="337"/>
      <c r="W8" s="337"/>
      <c r="X8" s="337"/>
      <c r="Y8" s="337"/>
      <c r="Z8" s="338"/>
      <c r="AA8" s="339" t="str">
        <f>IF(入力!AB13="","",入力!AB13)</f>
        <v xml:space="preserve"> 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よしい</v>
      </c>
      <c r="F9" s="167"/>
      <c r="G9" s="167"/>
      <c r="H9" s="167"/>
      <c r="I9" s="167"/>
      <c r="J9" s="320"/>
      <c r="K9" s="303" t="str">
        <f>IF(入力!L14="","",入力!L14)</f>
        <v>けん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すずき</v>
      </c>
      <c r="V9" s="167"/>
      <c r="W9" s="167"/>
      <c r="X9" s="167"/>
      <c r="Y9" s="167"/>
      <c r="Z9" s="320"/>
      <c r="AA9" s="303" t="str">
        <f>IF(入力!AB14="","",入力!AB14)</f>
        <v>りょうすけ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吉井</v>
      </c>
      <c r="F10" s="306"/>
      <c r="G10" s="306"/>
      <c r="H10" s="306"/>
      <c r="I10" s="306"/>
      <c r="J10" s="309"/>
      <c r="K10" s="305" t="str">
        <f>IF(入力!L15="","",入力!L15)</f>
        <v>健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鈴木</v>
      </c>
      <c r="V10" s="306"/>
      <c r="W10" s="306"/>
      <c r="X10" s="306"/>
      <c r="Y10" s="306"/>
      <c r="Z10" s="309"/>
      <c r="AA10" s="305" t="str">
        <f>IF(入力!AB15="","",入力!AB15)</f>
        <v>遼亮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すずき</v>
      </c>
      <c r="F15" s="299"/>
      <c r="G15" s="299"/>
      <c r="H15" s="299"/>
      <c r="I15" s="299"/>
      <c r="J15" s="299" t="str">
        <f>IF(入力!K20="","",入力!K20)</f>
        <v>りょうすけ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むらた</v>
      </c>
      <c r="Z15" s="299"/>
      <c r="AA15" s="299"/>
      <c r="AB15" s="299"/>
      <c r="AC15" s="299"/>
      <c r="AD15" s="299" t="str">
        <f>IF(入力!AE20="","",入力!AE20)</f>
        <v>とわ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170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鈴木</v>
      </c>
      <c r="F16" s="314"/>
      <c r="G16" s="314"/>
      <c r="H16" s="314"/>
      <c r="I16" s="314"/>
      <c r="J16" s="314" t="str">
        <f>IF(入力!K21="","",入力!K21)</f>
        <v>遼亮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村田</v>
      </c>
      <c r="Z16" s="314"/>
      <c r="AA16" s="314"/>
      <c r="AB16" s="314"/>
      <c r="AC16" s="314"/>
      <c r="AD16" s="314" t="str">
        <f>IF(入力!AE21="","",入力!AE21)</f>
        <v>翔和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くらた</v>
      </c>
      <c r="F17" s="285"/>
      <c r="G17" s="285"/>
      <c r="H17" s="285"/>
      <c r="I17" s="285"/>
      <c r="J17" s="285" t="str">
        <f>IF(入力!K22="","",入力!K22)</f>
        <v>しょうた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ひらつか</v>
      </c>
      <c r="Z17" s="285"/>
      <c r="AA17" s="285"/>
      <c r="AB17" s="285"/>
      <c r="AC17" s="285"/>
      <c r="AD17" s="285" t="str">
        <f>IF(入力!AE22="","",入力!AE22)</f>
        <v>けい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143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倉田</v>
      </c>
      <c r="F18" s="278"/>
      <c r="G18" s="278"/>
      <c r="H18" s="278"/>
      <c r="I18" s="278"/>
      <c r="J18" s="278" t="str">
        <f>IF(入力!K23="","",入力!K23)</f>
        <v>翔太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平塚</v>
      </c>
      <c r="Z18" s="278"/>
      <c r="AA18" s="278"/>
      <c r="AB18" s="278"/>
      <c r="AC18" s="278"/>
      <c r="AD18" s="278" t="str">
        <f>IF(入力!AE23="","",入力!AE23)</f>
        <v>慧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けいた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いしわた</v>
      </c>
      <c r="Z19" s="285"/>
      <c r="AA19" s="285"/>
      <c r="AB19" s="285"/>
      <c r="AC19" s="285"/>
      <c r="AD19" s="285" t="str">
        <f>IF(入力!AE24="","",入力!AE24)</f>
        <v>たくみ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慶汰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石渡</v>
      </c>
      <c r="Z20" s="278"/>
      <c r="AA20" s="278"/>
      <c r="AB20" s="278"/>
      <c r="AC20" s="278"/>
      <c r="AD20" s="278" t="str">
        <f>IF(入力!AE25="","",入力!AE25)</f>
        <v>拓海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ふじえだ</v>
      </c>
      <c r="F21" s="285"/>
      <c r="G21" s="285"/>
      <c r="H21" s="285"/>
      <c r="I21" s="285"/>
      <c r="J21" s="285" t="str">
        <f>IF(入力!K26="","",入力!K26)</f>
        <v>しん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172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ながの</v>
      </c>
      <c r="Z21" s="285"/>
      <c r="AA21" s="285"/>
      <c r="AB21" s="285"/>
      <c r="AC21" s="285"/>
      <c r="AD21" s="285" t="str">
        <f>IF(入力!AE26="","",入力!AE26)</f>
        <v>しゅん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153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藤枝</v>
      </c>
      <c r="F22" s="278"/>
      <c r="G22" s="278"/>
      <c r="H22" s="278"/>
      <c r="I22" s="278"/>
      <c r="J22" s="278" t="str">
        <f>IF(入力!K27="","",入力!K27)</f>
        <v>申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永野</v>
      </c>
      <c r="Z22" s="278"/>
      <c r="AA22" s="278"/>
      <c r="AB22" s="278"/>
      <c r="AC22" s="278"/>
      <c r="AD22" s="278" t="str">
        <f>IF(入力!AE27="","",入力!AE27)</f>
        <v>竣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ささき</v>
      </c>
      <c r="F23" s="285"/>
      <c r="G23" s="285"/>
      <c r="H23" s="285"/>
      <c r="I23" s="285"/>
      <c r="J23" s="285" t="str">
        <f>IF(入力!K28="","",入力!K28)</f>
        <v>そうま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175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佐々木</v>
      </c>
      <c r="F24" s="278"/>
      <c r="G24" s="278"/>
      <c r="H24" s="278"/>
      <c r="I24" s="278"/>
      <c r="J24" s="278" t="str">
        <f>IF(入力!K29="","",入力!K29)</f>
        <v>爽真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さわ</v>
      </c>
      <c r="F25" s="285"/>
      <c r="G25" s="285"/>
      <c r="H25" s="285"/>
      <c r="I25" s="285"/>
      <c r="J25" s="285" t="str">
        <f>IF(入力!K30="","",入力!K30)</f>
        <v>しんじ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澤</v>
      </c>
      <c r="F26" s="291"/>
      <c r="G26" s="291"/>
      <c r="H26" s="291"/>
      <c r="I26" s="291"/>
      <c r="J26" s="291" t="str">
        <f>IF(入力!K31="","",入力!K31)</f>
        <v>真司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4128</v>
      </c>
      <c r="B7" s="45" t="str">
        <f t="shared" ref="B7:C7" si="0">IF($A$8="","",IF($A$9="",B8,B8&amp;"・"&amp;B9))</f>
        <v>逗子市立逗子中学校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249</v>
      </c>
      <c r="G7" s="45" t="str">
        <f t="shared" si="1"/>
        <v>0003</v>
      </c>
      <c r="H7" s="45">
        <f t="shared" si="1"/>
        <v>0</v>
      </c>
      <c r="I7" s="45" t="str">
        <f t="shared" si="1"/>
        <v>逗子市池子4-755</v>
      </c>
      <c r="J7" s="45">
        <f t="shared" si="1"/>
        <v>0</v>
      </c>
      <c r="K7" s="45" t="str">
        <f t="shared" si="1"/>
        <v>046</v>
      </c>
      <c r="L7" s="45" t="str">
        <f t="shared" si="1"/>
        <v>873</v>
      </c>
      <c r="M7" s="45" t="str">
        <f t="shared" si="1"/>
        <v>2056</v>
      </c>
      <c r="N7" s="45" t="str">
        <f t="shared" si="1"/>
        <v>046</v>
      </c>
      <c r="O7" s="45" t="str">
        <f t="shared" si="1"/>
        <v>872</v>
      </c>
      <c r="P7" s="45" t="str">
        <f t="shared" si="1"/>
        <v>9655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4128</v>
      </c>
      <c r="B8" s="46" t="str">
        <f>IF(入力!$F$3="","",入力!$F$3)</f>
        <v>逗子市立逗子中学校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249</v>
      </c>
      <c r="G8" s="57" t="str">
        <f>IF(入力!$I$6="","",入力!$I$6)</f>
        <v>0003</v>
      </c>
      <c r="H8" s="46"/>
      <c r="I8" s="46" t="str">
        <f>IF(入力!$L$5="","",入力!$L$5)</f>
        <v>逗子市池子4-755</v>
      </c>
      <c r="J8" s="46"/>
      <c r="K8" s="57" t="str">
        <f>IF(入力!$AB$4="","",入力!$AB$4)</f>
        <v>046</v>
      </c>
      <c r="L8" s="57" t="str">
        <f>IF(入力!$AG$4="","",入力!$AG$4)</f>
        <v>873</v>
      </c>
      <c r="M8" s="57" t="str">
        <f>IF(入力!$AL$4="","",入力!$AL$4)</f>
        <v>2056</v>
      </c>
      <c r="N8" s="57" t="str">
        <f>IF(入力!$AB$6="","",入力!$AB$6)</f>
        <v>046</v>
      </c>
      <c r="O8" s="57" t="str">
        <f>IF(入力!$AG$6="","",入力!$AG$6)</f>
        <v>872</v>
      </c>
      <c r="P8" s="57" t="str">
        <f>IF(入力!$AL$6="","",入力!$AL$6)</f>
        <v>9655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2056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佐藤</v>
      </c>
      <c r="D16" s="46" t="str">
        <f>IF(入力!$L$13="","",入力!$L$13)</f>
        <v>充</v>
      </c>
      <c r="E16" s="46" t="str">
        <f>IF(入力!$F$12="","",入力!$F$12)</f>
        <v>さとう</v>
      </c>
      <c r="F16" s="46" t="str">
        <f>IF(入力!$L$12="","",入力!$L$12)</f>
        <v>みつる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吉井</v>
      </c>
      <c r="D20" s="46" t="str">
        <f>IF(入力!$L$15="","",入力!$L$15)</f>
        <v>健</v>
      </c>
      <c r="E20" s="46" t="str">
        <f>IF(入力!$F$14="","",入力!$F$14)</f>
        <v>よしい</v>
      </c>
      <c r="F20" s="46" t="str">
        <f>IF(入力!$L$14="","",入力!$L$14)</f>
        <v>けん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遼亮</v>
      </c>
      <c r="E24" s="46" t="str">
        <f>IF(入力!$V$14="","",入力!$V$14)</f>
        <v>すずき</v>
      </c>
      <c r="F24" s="46" t="str">
        <f>IF(入力!$AB$14="","",入力!$AB$14)</f>
        <v>りょうすけ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遼亮</v>
      </c>
      <c r="E53" s="46" t="str">
        <f>IF(OR(L53&lt;&gt;"○",入力!F20=""),"",入力!F20)</f>
        <v>すずき</v>
      </c>
      <c r="F53" s="46" t="str">
        <f>IF(OR(L53&lt;&gt;"○",入力!K20=""),"",入力!K20)</f>
        <v>りょうすけ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倉田</v>
      </c>
      <c r="D54" s="46" t="str">
        <f>IF(OR(L54&lt;&gt;"○",入力!K23=""),"",入力!K23)</f>
        <v>翔太</v>
      </c>
      <c r="E54" s="46" t="str">
        <f>IF(OR(L54&lt;&gt;"○",入力!F22=""),"",入力!F22)</f>
        <v>くらた</v>
      </c>
      <c r="F54" s="46" t="str">
        <f>IF(OR(L54&lt;&gt;"○",入力!K22=""),"",入力!K22)</f>
        <v>しょうた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慶汰</v>
      </c>
      <c r="E55" s="46" t="str">
        <f>IF(OR(L55&lt;&gt;"○",入力!F24=""),"",入力!F24)</f>
        <v>すずき</v>
      </c>
      <c r="F55" s="46" t="str">
        <f>IF(OR(L55&lt;&gt;"○",入力!K24=""),"",入力!K24)</f>
        <v>けいた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藤枝</v>
      </c>
      <c r="D56" s="46" t="str">
        <f>IF(OR(L56&lt;&gt;"○",入力!K27=""),"",入力!K27)</f>
        <v>申</v>
      </c>
      <c r="E56" s="46" t="str">
        <f>IF(OR(L56&lt;&gt;"○",入力!F26=""),"",入力!F26)</f>
        <v>ふじえだ</v>
      </c>
      <c r="F56" s="46" t="str">
        <f>IF(OR(L56&lt;&gt;"○",入力!K26=""),"",入力!K26)</f>
        <v>しん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佐々木</v>
      </c>
      <c r="D57" s="46" t="str">
        <f>IF(OR(L57&lt;&gt;"○",入力!K29=""),"",入力!K29)</f>
        <v>爽真</v>
      </c>
      <c r="E57" s="46" t="str">
        <f>IF(OR(L57&lt;&gt;"○",入力!F28=""),"",入力!F28)</f>
        <v>ささき</v>
      </c>
      <c r="F57" s="46" t="str">
        <f>IF(OR(L57&lt;&gt;"○",入力!K28=""),"",入力!K28)</f>
        <v>そうま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澤</v>
      </c>
      <c r="D58" s="46" t="str">
        <f>IF(OR(L58&lt;&gt;"○",入力!K31=""),"",入力!K31)</f>
        <v>真司</v>
      </c>
      <c r="E58" s="46" t="str">
        <f>IF(OR(L58&lt;&gt;"○",入力!F30=""),"",入力!F30)</f>
        <v>さわ</v>
      </c>
      <c r="F58" s="46" t="str">
        <f>IF(OR(L58&lt;&gt;"○",入力!K30=""),"",入力!K30)</f>
        <v>しんじ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村田</v>
      </c>
      <c r="D59" s="46" t="str">
        <f>IF(OR(L59&lt;&gt;"○",入力!AE21=""),"",入力!AE21)</f>
        <v>翔和</v>
      </c>
      <c r="E59" s="46" t="str">
        <f>IF(OR(L59&lt;&gt;"○",入力!Z20=""),"",入力!Z20)</f>
        <v>むらた</v>
      </c>
      <c r="F59" s="46" t="str">
        <f>IF(OR(L59&lt;&gt;"○",入力!AE20=""),"",入力!AE20)</f>
        <v>とわ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平塚</v>
      </c>
      <c r="D60" s="46" t="str">
        <f>IF(OR(L60&lt;&gt;"○",入力!AE23=""),"",入力!AE23)</f>
        <v>慧</v>
      </c>
      <c r="E60" s="46" t="str">
        <f>IF(OR(L60&lt;&gt;"○",入力!Z22=""),"",入力!Z22)</f>
        <v>ひらつか</v>
      </c>
      <c r="F60" s="46" t="str">
        <f>IF(OR(L60&lt;&gt;"○",入力!AE22=""),"",入力!AE22)</f>
        <v>けい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143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石渡</v>
      </c>
      <c r="D61" s="46" t="str">
        <f>IF(OR(L61&lt;&gt;"○",入力!AE25=""),"",入力!AE25)</f>
        <v>拓海</v>
      </c>
      <c r="E61" s="46" t="str">
        <f>IF(OR(L61&lt;&gt;"○",入力!Z24=""),"",入力!Z24)</f>
        <v>いしわた</v>
      </c>
      <c r="F61" s="46" t="str">
        <f>IF(OR(L61&lt;&gt;"○",入力!AE24=""),"",入力!AE24)</f>
        <v>たくみ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永野</v>
      </c>
      <c r="D62" s="46" t="str">
        <f>IF(OR(L62&lt;&gt;"○",入力!AE27=""),"",入力!AE27)</f>
        <v>竣</v>
      </c>
      <c r="E62" s="46" t="str">
        <f>IF(OR(L62&lt;&gt;"○",入力!Z26=""),"",入力!Z26)</f>
        <v>ながの</v>
      </c>
      <c r="F62" s="46" t="str">
        <f>IF(OR(L62&lt;&gt;"○",入力!AE26=""),"",入力!AE26)</f>
        <v>しゅん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2018-11-02T00:51:13Z</cp:lastPrinted>
  <dcterms:created xsi:type="dcterms:W3CDTF">2006-11-03T01:52:14Z</dcterms:created>
  <dcterms:modified xsi:type="dcterms:W3CDTF">2018-11-02T00:57:13Z</dcterms:modified>
</cp:coreProperties>
</file>