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バレー\14試合書類\2019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<sst xmlns="http://schemas.openxmlformats.org/spreadsheetml/2006/main" count="1459" uniqueCount="739">
  <si>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</si>
  <si>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</si>
  <si>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</si>
  <si>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</si>
  <si>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</si>
  <si>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</si>
  <si>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</si>
  <si>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</si>
  <si>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</si>
  <si>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</si>
  <si>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</si>
  <si>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</si>
  <si>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</si>
  <si>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</si>
  <si>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</si>
  <si>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</si>
  <si>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</si>
  <si>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</si>
  <si>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</si>
  <si>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</si>
  <si>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</si>
  <si>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</si>
  <si>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</si>
  <si>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</si>
  <si>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</si>
  <si>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</si>
  <si>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</si>
  <si>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</si>
  <si>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</si>
  <si>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</si>
  <si>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</si>
  <si>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</si>
  <si>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</si>
  <si>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</si>
  <si>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</si>
  <si>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</si>
  <si>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</si>
  <si>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</si>
  <si>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</si>
  <si>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</si>
  <si>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</si>
  <si>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</si>
  <si>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</si>
  <si>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</si>
  <si>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</si>
  <si>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</si>
  <si>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</si>
  <si>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</si>
  <si>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</si>
  <si>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</si>
  <si>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</si>
  <si>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</si>
  <si>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</si>
  <si>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</si>
  <si>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</si>
  <si>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</si>
  <si>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</si>
  <si>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</si>
  <si>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</si>
  <si>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</si>
  <si>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</si>
  <si>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</si>
  <si>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</si>
  <si>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</si>
  <si>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</si>
  <si>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</si>
  <si>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</si>
  <si>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</si>
  <si>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</si>
  <si>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</si>
  <si>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</si>
  <si>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</si>
  <si>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</si>
  <si>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</si>
  <si>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</si>
  <si>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</si>
  <si>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</si>
  <si>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</si>
  <si>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</si>
  <si>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</si>
  <si>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</si>
  <si>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</si>
  <si>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</si>
  <si>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</si>
  <si>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</si>
  <si>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</si>
  <si>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</si>
  <si>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</si>
  <si>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</si>
  <si>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</si>
  <si>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</si>
  <si>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</si>
  <si>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</si>
  <si>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</si>
  <si>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</si>
  <si>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</si>
  <si>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</si>
  <si>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</si>
  <si>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</si>
  <si>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</si>
  <si>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</si>
  <si>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</si>
  <si>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</si>
  <si>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</si>
  <si>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</si>
  <si>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</si>
  <si>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</si>
  <si>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</si>
  <si>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</si>
  <si>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</si>
  <si>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</si>
  <si>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</si>
  <si>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</si>
  <si>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</si>
  <si>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</si>
  <si>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</si>
  <si>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</si>
  <si>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</si>
  <si>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</si>
  <si>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</si>
  <si>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</si>
  <si>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</si>
  <si>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</si>
  <si>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</si>
  <si>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</si>
  <si>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</si>
  <si>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</si>
  <si>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</si>
  <si>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</si>
  <si>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</si>
  <si>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</si>
  <si>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</si>
  <si>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</si>
  <si>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</si>
  <si>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</si>
  <si>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</si>
  <si>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</si>
  <si>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</si>
  <si>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</si>
  <si>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</si>
  <si>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</si>
  <si>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</si>
  <si>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</si>
  <si>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</si>
  <si>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</si>
  <si>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</si>
  <si>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</si>
  <si>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</si>
  <si>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</si>
  <si>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</si>
  <si>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</si>
  <si>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</si>
  <si>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</si>
  <si>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</si>
  <si>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</si>
  <si>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</si>
  <si>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</si>
  <si>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</si>
  <si>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</si>
  <si>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</si>
  <si>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</si>
  <si>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</si>
  <si>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</si>
  <si>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</si>
  <si>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</si>
  <si>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</si>
  <si>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</si>
  <si>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</si>
  <si>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</si>
  <si>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</si>
  <si>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</si>
  <si>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</si>
  <si>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</si>
  <si>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</si>
  <si>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</si>
  <si>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</si>
  <si>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</si>
  <si>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</si>
  <si>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</si>
  <si>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</si>
  <si>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</si>
  <si>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</si>
  <si>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</si>
  <si>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</si>
  <si>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</si>
  <si>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</si>
  <si>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</si>
  <si>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</si>
  <si>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</si>
  <si>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</si>
  <si>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</si>
  <si>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</si>
  <si>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</si>
  <si>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</si>
  <si>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</si>
  <si>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</si>
  <si>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</si>
  <si>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</si>
  <si>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</si>
  <si>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</si>
  <si>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</si>
  <si>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</si>
  <si>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</si>
  <si>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</si>
  <si>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</si>
  <si>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</si>
  <si>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</si>
  <si>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</si>
  <si>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</si>
  <si>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</si>
  <si>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</si>
  <si>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</si>
  <si>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</si>
  <si>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</si>
  <si>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</si>
  <si>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</si>
  <si>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</si>
  <si>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</si>
  <si>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</si>
  <si>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</si>
  <si>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</si>
  <si>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</si>
  <si>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</si>
  <si>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</si>
  <si>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</si>
  <si>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</si>
  <si>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</si>
  <si>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</si>
  <si>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</si>
  <si>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</si>
  <si>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</si>
  <si>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</si>
  <si>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</si>
  <si>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</si>
  <si>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</si>
  <si>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</si>
  <si>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</si>
  <si>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</si>
  <si>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</si>
  <si>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</si>
  <si>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</si>
  <si>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</si>
  <si>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</si>
  <si>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</si>
  <si>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</si>
  <si>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</si>
  <si>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</si>
  <si>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</si>
  <si>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</si>
  <si>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</si>
  <si>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</si>
  <si>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</si>
  <si>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</si>
  <si>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</si>
  <si>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</si>
  <si>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</si>
  <si>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</si>
  <si>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</si>
  <si>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</si>
  <si>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</si>
  <si>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</si>
  <si>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</si>
  <si>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</si>
  <si>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</si>
  <si>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</si>
  <si>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</si>
  <si>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</si>
  <si>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</si>
  <si>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</si>
  <si>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</si>
  <si>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</si>
  <si>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</si>
  <si>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</si>
  <si>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</si>
  <si>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</si>
  <si>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</si>
  <si>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</si>
  <si>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</si>
  <si>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</si>
  <si>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</si>
  <si>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</si>
  <si>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</si>
  <si>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</si>
  <si>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</si>
  <si>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</si>
  <si>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</si>
  <si>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</si>
  <si>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</si>
  <si>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</si>
  <si>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</si>
  <si>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</si>
  <si>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</si>
  <si>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</si>
  <si>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</si>
  <si>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</si>
  <si>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</si>
  <si>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</si>
  <si>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</si>
  <si>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</si>
  <si>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</si>
  <si>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</si>
  <si>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</si>
  <si>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</si>
  <si>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</si>
  <si>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</si>
  <si>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</si>
  <si>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</si>
  <si>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</si>
  <si>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</si>
  <si>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</si>
  <si>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</si>
  <si>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</si>
  <si>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</si>
  <si>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</si>
  <si>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</si>
  <si>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</si>
  <si>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</si>
  <si>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</si>
  <si>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</si>
  <si>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</si>
  <si>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</si>
  <si>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</si>
  <si>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</si>
  <si>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</si>
  <si>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</si>
  <si>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</si>
  <si>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</si>
  <si>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</si>
  <si>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</si>
  <si>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</si>
  <si>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</si>
  <si>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</si>
  <si>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</si>
  <si>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</si>
  <si>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</si>
  <si>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</si>
  <si>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</si>
  <si>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</si>
  <si>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</si>
  <si>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</si>
  <si>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</si>
  <si>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</si>
  <si>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</si>
  <si>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</si>
  <si>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</si>
  <si>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</si>
  <si>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</si>
  <si>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</si>
  <si>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</si>
  <si>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</si>
  <si>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</si>
  <si>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</si>
  <si>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</si>
  <si>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</si>
  <si>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</si>
  <si>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</si>
  <si>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</si>
  <si>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</si>
  <si>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</si>
  <si>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</si>
  <si>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</si>
  <si>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</si>
  <si>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</si>
  <si>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</si>
  <si>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</si>
  <si>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</si>
  <si>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</si>
  <si>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</si>
  <si>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</si>
  <si>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</si>
  <si>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</si>
  <si>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</si>
  <si>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</si>
  <si>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</si>
  <si>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</si>
  <si>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</si>
  <si>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</si>
  <si>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</si>
  <si>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</si>
  <si>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</si>
  <si>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</si>
  <si>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</si>
  <si>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</si>
  <si>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</si>
  <si>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</si>
  <si>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</si>
  <si>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</si>
  <si>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</si>
  <si>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</si>
  <si>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</si>
  <si>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</si>
  <si>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</si>
  <si>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</si>
  <si>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</si>
  <si>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</si>
  <si>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</si>
  <si>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</si>
  <si>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</si>
  <si>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</si>
  <si>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</si>
  <si>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</si>
  <si>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</si>
  <si>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</si>
  <si>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</si>
  <si>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</si>
  <si>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</si>
  <si>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</si>
  <si>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</si>
  <si>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</si>
  <si>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</si>
  <si>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</si>
  <si>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</si>
  <si>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</si>
  <si>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</si>
  <si>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</si>
  <si>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</si>
  <si>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</si>
  <si>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</si>
  <si>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</si>
  <si>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</si>
  <si>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</si>
  <si>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</si>
  <si>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</si>
  <si>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</si>
  <si>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</si>
  <si>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</si>
  <si>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</si>
  <si>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</si>
  <si>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</si>
  <si>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</si>
  <si>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</si>
  <si>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</si>
  <si>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</si>
  <si>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</si>
  <si>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</si>
  <si>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</si>
  <si>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</si>
  <si>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</si>
  <si>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</si>
  <si>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</si>
  <si>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</si>
  <si>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</si>
  <si>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</si>
  <si>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</si>
  <si>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</si>
  <si>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</si>
  <si>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</si>
  <si>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</si>
  <si>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</si>
  <si>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</si>
  <si>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</si>
  <si>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</si>
  <si>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</si>
  <si>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</si>
  <si>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</si>
  <si>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</si>
  <si>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</si>
  <si>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</si>
  <si>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</si>
  <si>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</si>
  <si>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</si>
  <si>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</si>
  <si>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</si>
  <si>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</si>
  <si>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</si>
  <si>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</si>
  <si>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</si>
  <si>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</si>
  <si>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</si>
  <si>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</si>
  <si>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</si>
  <si>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</si>
  <si>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</si>
  <si>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</si>
  <si>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</si>
  <si>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</si>
  <si>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</si>
  <si>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</si>
  <si>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</si>
  <si>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</si>
  <si>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</si>
  <si>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</si>
  <si>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</si>
  <si>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</si>
  <si>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</si>
  <si>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</si>
  <si>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</si>
  <si>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</si>
  <si>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</si>
  <si>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</si>
  <si>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</si>
  <si>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</si>
  <si>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</si>
  <si>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</si>
  <si>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</si>
  <si>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</si>
  <si>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</si>
  <si>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</si>
  <si>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</si>
  <si>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</si>
  <si>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</si>
  <si>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</si>
  <si>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</si>
  <si>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</si>
  <si>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</si>
  <si>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</si>
  <si>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</si>
  <si>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</si>
  <si>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</si>
  <si>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</si>
  <si>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</si>
  <si>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</si>
  <si>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</si>
  <si>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</si>
  <si>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</si>
  <si>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</si>
  <si>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</si>
  <si>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</si>
  <si>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</si>
  <si>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</si>
  <si>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</si>
  <si>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</si>
  <si>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</si>
  <si>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</si>
  <si>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</si>
  <si>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</si>
  <si>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</si>
  <si>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</si>
  <si>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</si>
  <si>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</si>
  <si>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</si>
  <si>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</si>
  <si>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</si>
  <si>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</si>
  <si>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</si>
  <si>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</si>
  <si>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</si>
  <si>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</si>
  <si>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</si>
  <si>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</si>
  <si>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</si>
  <si>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</si>
  <si>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</si>
  <si>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</si>
  <si>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</si>
  <si>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</si>
  <si>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</si>
  <si>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</si>
  <si>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</si>
  <si>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</si>
  <si>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</si>
  <si>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</si>
  <si>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</si>
  <si>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</si>
  <si>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</si>
  <si>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</si>
  <si>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</si>
  <si>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</si>
  <si>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</si>
  <si>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</si>
  <si>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</si>
  <si>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</si>
  <si>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</si>
  <si>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</si>
  <si>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</si>
  <si>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</si>
  <si>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</si>
  <si>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</si>
  <si>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</si>
  <si>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</si>
  <si>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</si>
  <si>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</si>
  <si>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</si>
  <si>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</si>
  <si>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</si>
  <si>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</si>
  <si>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</si>
  <si>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</si>
  <si>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</si>
  <si>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</si>
  <si>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</si>
  <si>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</si>
  <si>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</si>
  <si>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</si>
  <si>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</si>
  <si>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</si>
  <si>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</si>
  <si>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</si>
  <si>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</si>
  <si>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</si>
  <si>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</si>
  <si>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</si>
  <si>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</si>
  <si>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</si>
  <si>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</si>
  <si>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</si>
  <si>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</si>
  <si>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</si>
  <si>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</si>
  <si>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</si>
  <si>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</si>
  <si>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</si>
  <si>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</si>
  <si>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</si>
  <si>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</si>
  <si>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</si>
  <si>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</si>
  <si>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</si>
  <si>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</si>
  <si>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</si>
  <si>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</si>
  <si>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</si>
  <si>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</si>
  <si>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</si>
  <si>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</si>
  <si>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</si>
  <si>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</si>
  <si>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</si>
  <si>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</si>
  <si>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</si>
  <si>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</si>
  <si>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</si>
  <si>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</si>
  <si>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</si>
  <si>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</si>
  <si>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</si>
  <si>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</si>
  <si>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</si>
  <si>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</si>
  <si>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</si>
  <si>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</si>
  <si>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</si>
  <si>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</si>
  <si>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</si>
  <si>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</si>
  <si>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</si>
  <si>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</si>
  <si>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</si>
  <si>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</si>
  <si>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</si>
  <si>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</si>
  <si>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</si>
  <si>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</si>
  <si>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</si>
  <si>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</si>
  <si>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</si>
  <si>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</si>
  <si>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</si>
  <si>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</si>
  <si>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</si>
  <si>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</si>
  <si>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</si>
  <si>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</si>
  <si>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</si>
  <si>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</si>
  <si>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</si>
  <si>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</si>
  <si>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</si>
  <si>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</si>
  <si>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</si>
  <si>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</si>
  <si>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</si>
  <si>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</si>
  <si>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</si>
  <si>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</si>
  <si>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</si>
  <si>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</si>
  <si>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</si>
  <si>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</si>
  <si>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</si>
  <si>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</si>
  <si>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</si>
  <si>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</si>
  <si>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</si>
  <si>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</si>
  <si>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</si>
  <si>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</si>
  <si>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</si>
  <si>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</si>
  <si>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</si>
  <si>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</si>
  <si>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</si>
  <si>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</si>
  <si>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</si>
  <si>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</si>
  <si>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</si>
  <si>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</si>
  <si>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</si>
  <si>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</si>
  <si>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</si>
  <si>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</si>
  <si>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</si>
  <si>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</si>
  <si>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</si>
  <si>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</si>
  <si>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249</t>
    <phoneticPr fontId="2"/>
  </si>
  <si>
    <t>0001</t>
    <phoneticPr fontId="2"/>
  </si>
  <si>
    <t>逗子市立久木中学校</t>
    <rPh sb="0" eb="4">
      <t>ズシシリツ</t>
    </rPh>
    <rPh sb="4" eb="6">
      <t>ヒサギ</t>
    </rPh>
    <rPh sb="6" eb="9">
      <t>チュウガッコウ</t>
    </rPh>
    <phoneticPr fontId="2"/>
  </si>
  <si>
    <t>逗子市久木7-2-1</t>
    <rPh sb="0" eb="3">
      <t>ズシシ</t>
    </rPh>
    <rPh sb="3" eb="5">
      <t>ヒサギ</t>
    </rPh>
    <phoneticPr fontId="2"/>
  </si>
  <si>
    <t>046</t>
    <phoneticPr fontId="2"/>
  </si>
  <si>
    <t>873</t>
    <phoneticPr fontId="2"/>
  </si>
  <si>
    <t>2058</t>
    <phoneticPr fontId="2"/>
  </si>
  <si>
    <t>872</t>
    <phoneticPr fontId="2"/>
  </si>
  <si>
    <t>9656</t>
    <phoneticPr fontId="2"/>
  </si>
  <si>
    <t>佐藤</t>
    <rPh sb="0" eb="2">
      <t>サトウ</t>
    </rPh>
    <phoneticPr fontId="2"/>
  </si>
  <si>
    <t>要</t>
    <rPh sb="0" eb="1">
      <t>カナメ</t>
    </rPh>
    <phoneticPr fontId="2"/>
  </si>
  <si>
    <t>さとう</t>
    <phoneticPr fontId="2"/>
  </si>
  <si>
    <t>かなめ</t>
    <phoneticPr fontId="2"/>
  </si>
  <si>
    <t>髙橋</t>
    <rPh sb="0" eb="2">
      <t>タカハシ</t>
    </rPh>
    <phoneticPr fontId="2"/>
  </si>
  <si>
    <t>明裕</t>
    <rPh sb="0" eb="1">
      <t>アキ</t>
    </rPh>
    <rPh sb="1" eb="2">
      <t>ユウ</t>
    </rPh>
    <phoneticPr fontId="2"/>
  </si>
  <si>
    <t>たかはし</t>
    <phoneticPr fontId="2"/>
  </si>
  <si>
    <t>あきひろ</t>
    <phoneticPr fontId="2"/>
  </si>
  <si>
    <t>渡辺</t>
    <rPh sb="0" eb="2">
      <t>ワタナベ</t>
    </rPh>
    <phoneticPr fontId="2"/>
  </si>
  <si>
    <t>潮</t>
    <rPh sb="0" eb="1">
      <t>ウシオ</t>
    </rPh>
    <phoneticPr fontId="2"/>
  </si>
  <si>
    <t>わたなべ</t>
    <phoneticPr fontId="2"/>
  </si>
  <si>
    <t>うしお</t>
    <phoneticPr fontId="2"/>
  </si>
  <si>
    <t>わたなべ</t>
    <phoneticPr fontId="2"/>
  </si>
  <si>
    <t>うしお</t>
    <phoneticPr fontId="2"/>
  </si>
  <si>
    <t>うちだ</t>
    <phoneticPr fontId="2"/>
  </si>
  <si>
    <t>たいき</t>
    <phoneticPr fontId="2"/>
  </si>
  <si>
    <t>まつむら</t>
    <phoneticPr fontId="2"/>
  </si>
  <si>
    <t>ゆうすけ</t>
    <phoneticPr fontId="2"/>
  </si>
  <si>
    <t>こばやし</t>
    <phoneticPr fontId="2"/>
  </si>
  <si>
    <t>なるみ</t>
    <phoneticPr fontId="2"/>
  </si>
  <si>
    <t>おの</t>
    <phoneticPr fontId="2"/>
  </si>
  <si>
    <t>かいしろう</t>
    <phoneticPr fontId="2"/>
  </si>
  <si>
    <t>内田</t>
    <rPh sb="0" eb="2">
      <t>ウチダ</t>
    </rPh>
    <phoneticPr fontId="2"/>
  </si>
  <si>
    <t>大樹</t>
    <rPh sb="0" eb="1">
      <t>タイ</t>
    </rPh>
    <rPh sb="1" eb="2">
      <t>ジュ</t>
    </rPh>
    <phoneticPr fontId="2"/>
  </si>
  <si>
    <t>松村</t>
    <rPh sb="0" eb="2">
      <t>マツムラ</t>
    </rPh>
    <phoneticPr fontId="2"/>
  </si>
  <si>
    <t>優介</t>
    <rPh sb="0" eb="2">
      <t>ユウスケ</t>
    </rPh>
    <phoneticPr fontId="2"/>
  </si>
  <si>
    <t>小林</t>
    <rPh sb="0" eb="2">
      <t>コバヤシ</t>
    </rPh>
    <phoneticPr fontId="2"/>
  </si>
  <si>
    <t>成実</t>
    <rPh sb="0" eb="1">
      <t>ナル</t>
    </rPh>
    <rPh sb="1" eb="2">
      <t>ミ</t>
    </rPh>
    <phoneticPr fontId="2"/>
  </si>
  <si>
    <t>小野</t>
    <rPh sb="0" eb="2">
      <t>オノ</t>
    </rPh>
    <phoneticPr fontId="2"/>
  </si>
  <si>
    <t>快志朗</t>
    <rPh sb="0" eb="1">
      <t>カイ</t>
    </rPh>
    <rPh sb="1" eb="2">
      <t>シ</t>
    </rPh>
    <rPh sb="2" eb="3">
      <t>ロウ</t>
    </rPh>
    <phoneticPr fontId="2"/>
  </si>
  <si>
    <t>鈴木　孝久</t>
    <rPh sb="0" eb="2">
      <t>スズキ</t>
    </rPh>
    <rPh sb="3" eb="5">
      <t>タカヒサ</t>
    </rPh>
    <phoneticPr fontId="2"/>
  </si>
  <si>
    <t>的池</t>
    <rPh sb="0" eb="2">
      <t>マトイケ</t>
    </rPh>
    <phoneticPr fontId="2"/>
  </si>
  <si>
    <t>悟</t>
    <rPh sb="0" eb="1">
      <t>サトル</t>
    </rPh>
    <phoneticPr fontId="2"/>
  </si>
  <si>
    <t>まといけ</t>
    <phoneticPr fontId="2"/>
  </si>
  <si>
    <t>さとる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</si>
</sst>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1" zoomScale="70" zoomScaleNormal="100" zoomScaleSheetLayoutView="70" workbookViewId="0">
      <selection activeCell="AC26" sqref="AC26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6" zoomScaleNormal="100" zoomScaleSheetLayoutView="100" workbookViewId="0">
      <selection activeCell="D34" sqref="D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4129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横須賀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逗子市立久木中学校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699</v>
      </c>
      <c r="AC4" s="106"/>
      <c r="AD4" s="106"/>
      <c r="AE4" s="106"/>
      <c r="AF4" s="4" t="s">
        <v>584</v>
      </c>
      <c r="AG4" s="106" t="s">
        <v>700</v>
      </c>
      <c r="AH4" s="106"/>
      <c r="AI4" s="106"/>
      <c r="AJ4" s="106"/>
      <c r="AK4" s="4" t="s">
        <v>584</v>
      </c>
      <c r="AL4" s="106" t="s">
        <v>701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698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699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710</v>
      </c>
      <c r="AA12" s="285"/>
      <c r="AB12" s="285"/>
      <c r="AC12" s="285"/>
      <c r="AD12" s="285"/>
      <c r="AE12" s="285" t="s">
        <v>711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715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578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0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716</v>
      </c>
      <c r="G22" s="203"/>
      <c r="H22" s="203"/>
      <c r="I22" s="203"/>
      <c r="J22" s="203"/>
      <c r="K22" s="203" t="s">
        <v>717</v>
      </c>
      <c r="L22" s="203"/>
      <c r="M22" s="203"/>
      <c r="N22" s="203"/>
      <c r="O22" s="204"/>
      <c r="P22" s="200">
        <v>1</v>
      </c>
      <c r="Q22" s="200"/>
      <c r="R22" s="205">
        <v>155</v>
      </c>
      <c r="S22" s="206"/>
      <c r="T22" s="205" t="s">
        <v>544</v>
      </c>
      <c r="U22" s="206"/>
      <c r="V22" s="196">
        <v>7</v>
      </c>
      <c r="W22" s="197"/>
      <c r="X22" s="200"/>
      <c r="Y22" s="200"/>
      <c r="Z22" s="202"/>
      <c r="AA22" s="203"/>
      <c r="AB22" s="203"/>
      <c r="AC22" s="203"/>
      <c r="AD22" s="203"/>
      <c r="AE22" s="203"/>
      <c r="AF22" s="203"/>
      <c r="AG22" s="203"/>
      <c r="AH22" s="203"/>
      <c r="AI22" s="204"/>
      <c r="AJ22" s="200"/>
      <c r="AK22" s="200"/>
      <c r="AL22" s="205"/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/>
      <c r="AA23" s="218"/>
      <c r="AB23" s="218"/>
      <c r="AC23" s="218"/>
      <c r="AD23" s="218"/>
      <c r="AE23" s="218"/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718</v>
      </c>
      <c r="G24" s="171"/>
      <c r="H24" s="171"/>
      <c r="I24" s="171"/>
      <c r="J24" s="171"/>
      <c r="K24" s="171" t="s">
        <v>719</v>
      </c>
      <c r="L24" s="171"/>
      <c r="M24" s="171"/>
      <c r="N24" s="171"/>
      <c r="O24" s="172"/>
      <c r="P24" s="212">
        <v>1</v>
      </c>
      <c r="Q24" s="212"/>
      <c r="R24" s="214">
        <v>158</v>
      </c>
      <c r="S24" s="116"/>
      <c r="T24" s="220" t="s">
        <v>544</v>
      </c>
      <c r="U24" s="221"/>
      <c r="V24" s="208">
        <v>8</v>
      </c>
      <c r="W24" s="20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726</v>
      </c>
      <c r="G25" s="225"/>
      <c r="H25" s="225"/>
      <c r="I25" s="225"/>
      <c r="J25" s="225"/>
      <c r="K25" s="225" t="s">
        <v>727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720</v>
      </c>
      <c r="G26" s="171"/>
      <c r="H26" s="171"/>
      <c r="I26" s="171"/>
      <c r="J26" s="171"/>
      <c r="K26" s="171" t="s">
        <v>721</v>
      </c>
      <c r="L26" s="171"/>
      <c r="M26" s="171"/>
      <c r="N26" s="171"/>
      <c r="O26" s="172"/>
      <c r="P26" s="212">
        <v>1</v>
      </c>
      <c r="Q26" s="212"/>
      <c r="R26" s="214">
        <v>147</v>
      </c>
      <c r="S26" s="116"/>
      <c r="T26" s="249" t="s">
        <v>544</v>
      </c>
      <c r="U26" s="250"/>
      <c r="V26" s="198">
        <v>9</v>
      </c>
      <c r="W26" s="19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728</v>
      </c>
      <c r="G27" s="225"/>
      <c r="H27" s="225"/>
      <c r="I27" s="225"/>
      <c r="J27" s="225"/>
      <c r="K27" s="225" t="s">
        <v>729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722</v>
      </c>
      <c r="G28" s="171"/>
      <c r="H28" s="171"/>
      <c r="I28" s="171"/>
      <c r="J28" s="171"/>
      <c r="K28" s="171" t="s">
        <v>723</v>
      </c>
      <c r="L28" s="171"/>
      <c r="M28" s="171"/>
      <c r="N28" s="171"/>
      <c r="O28" s="172"/>
      <c r="P28" s="212">
        <v>1</v>
      </c>
      <c r="Q28" s="212"/>
      <c r="R28" s="214">
        <v>144</v>
      </c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730</v>
      </c>
      <c r="G29" s="225"/>
      <c r="H29" s="225"/>
      <c r="I29" s="225"/>
      <c r="J29" s="225"/>
      <c r="K29" s="225" t="s">
        <v>731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6</v>
      </c>
      <c r="E30" s="212"/>
      <c r="F30" s="170" t="s">
        <v>724</v>
      </c>
      <c r="G30" s="171"/>
      <c r="H30" s="171"/>
      <c r="I30" s="171"/>
      <c r="J30" s="171"/>
      <c r="K30" s="171" t="s">
        <v>725</v>
      </c>
      <c r="L30" s="171"/>
      <c r="M30" s="171"/>
      <c r="N30" s="171"/>
      <c r="O30" s="172"/>
      <c r="P30" s="212">
        <v>1</v>
      </c>
      <c r="Q30" s="212"/>
      <c r="R30" s="214">
        <v>154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732</v>
      </c>
      <c r="G31" s="225"/>
      <c r="H31" s="225"/>
      <c r="I31" s="225"/>
      <c r="J31" s="225"/>
      <c r="K31" s="225" t="s">
        <v>733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8</v>
      </c>
      <c r="E32" s="212"/>
      <c r="F32" s="170" t="s">
        <v>737</v>
      </c>
      <c r="G32" s="171"/>
      <c r="H32" s="171"/>
      <c r="I32" s="171"/>
      <c r="J32" s="171"/>
      <c r="K32" s="171" t="s">
        <v>738</v>
      </c>
      <c r="L32" s="171"/>
      <c r="M32" s="171"/>
      <c r="N32" s="171"/>
      <c r="O32" s="172"/>
      <c r="P32" s="212">
        <v>1</v>
      </c>
      <c r="Q32" s="212"/>
      <c r="R32" s="214">
        <v>164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735</v>
      </c>
      <c r="G33" s="162"/>
      <c r="H33" s="162"/>
      <c r="I33" s="162"/>
      <c r="J33" s="162"/>
      <c r="K33" s="162" t="s">
        <v>736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697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734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4129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横須賀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逗子市立久木中学校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さとう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佐藤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わたなべ</v>
      </c>
      <c r="F15" s="330"/>
      <c r="G15" s="330"/>
      <c r="H15" s="330"/>
      <c r="I15" s="330"/>
      <c r="J15" s="330" t="str">
        <f>IF(入力!K22="","",入力!K22)</f>
        <v>うしお</v>
      </c>
      <c r="K15" s="330"/>
      <c r="L15" s="330"/>
      <c r="M15" s="330"/>
      <c r="N15" s="331"/>
      <c r="O15" s="332">
        <f>IF(入力!P22="","",入力!P22)</f>
        <v>1</v>
      </c>
      <c r="P15" s="332"/>
      <c r="Q15" s="328">
        <f>IF(入力!R22="","",入力!R22)</f>
        <v>155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 t="str">
        <f>IF(入力!X22="","",入力!X22)</f>
        <v/>
      </c>
      <c r="X15" s="332"/>
      <c r="Y15" s="341" t="str">
        <f>IF(入力!Z22="","",入力!Z22)</f>
        <v/>
      </c>
      <c r="Z15" s="330"/>
      <c r="AA15" s="330"/>
      <c r="AB15" s="330"/>
      <c r="AC15" s="330"/>
      <c r="AD15" s="330" t="str">
        <f>IF(入力!AE22="","",入力!AE22)</f>
        <v/>
      </c>
      <c r="AE15" s="330"/>
      <c r="AF15" s="330"/>
      <c r="AG15" s="330"/>
      <c r="AH15" s="331"/>
      <c r="AI15" s="332" t="str">
        <f>IF(入力!AJ22="","",入力!AJ22)</f>
        <v/>
      </c>
      <c r="AJ15" s="332"/>
      <c r="AK15" s="328" t="str">
        <f>IF(入力!AL22="","",入力!AL22)</f>
        <v/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渡辺</v>
      </c>
      <c r="F16" s="345"/>
      <c r="G16" s="345"/>
      <c r="H16" s="345"/>
      <c r="I16" s="345"/>
      <c r="J16" s="345" t="str">
        <f>IF(入力!K23="","",入力!K23)</f>
        <v>潮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/>
      </c>
      <c r="Z16" s="345"/>
      <c r="AA16" s="345"/>
      <c r="AB16" s="345"/>
      <c r="AC16" s="345"/>
      <c r="AD16" s="345" t="str">
        <f>IF(入力!AE23="","",入力!AE23)</f>
        <v/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うちだ</v>
      </c>
      <c r="F17" s="316"/>
      <c r="G17" s="316"/>
      <c r="H17" s="316"/>
      <c r="I17" s="316"/>
      <c r="J17" s="316" t="str">
        <f>IF(入力!K24="","",入力!K24)</f>
        <v>たいき</v>
      </c>
      <c r="K17" s="316"/>
      <c r="L17" s="316"/>
      <c r="M17" s="316"/>
      <c r="N17" s="317"/>
      <c r="O17" s="312">
        <f>IF(入力!P24="","",入力!P24)</f>
        <v>1</v>
      </c>
      <c r="P17" s="312"/>
      <c r="Q17" s="310">
        <f>IF(入力!R24="","",入力!R24)</f>
        <v>158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 t="str">
        <f>IF(入力!X24="","",入力!X24)</f>
        <v/>
      </c>
      <c r="X17" s="312"/>
      <c r="Y17" s="315" t="str">
        <f>IF(入力!Z24="","",入力!Z24)</f>
        <v/>
      </c>
      <c r="Z17" s="316"/>
      <c r="AA17" s="316"/>
      <c r="AB17" s="316"/>
      <c r="AC17" s="316"/>
      <c r="AD17" s="316" t="str">
        <f>IF(入力!AE24="","",入力!AE24)</f>
        <v/>
      </c>
      <c r="AE17" s="316"/>
      <c r="AF17" s="316"/>
      <c r="AG17" s="316"/>
      <c r="AH17" s="317"/>
      <c r="AI17" s="312" t="str">
        <f>IF(入力!AJ24="","",入力!AJ24)</f>
        <v/>
      </c>
      <c r="AJ17" s="312"/>
      <c r="AK17" s="310" t="str">
        <f>IF(入力!AL24="","",入力!AL24)</f>
        <v/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内田</v>
      </c>
      <c r="F18" s="309"/>
      <c r="G18" s="309"/>
      <c r="H18" s="309"/>
      <c r="I18" s="309"/>
      <c r="J18" s="309" t="str">
        <f>IF(入力!K25="","",入力!K25)</f>
        <v>大樹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/>
      </c>
      <c r="Z18" s="309"/>
      <c r="AA18" s="309"/>
      <c r="AB18" s="309"/>
      <c r="AC18" s="309"/>
      <c r="AD18" s="309" t="str">
        <f>IF(入力!AE25="","",入力!AE25)</f>
        <v/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まつむら</v>
      </c>
      <c r="F19" s="316"/>
      <c r="G19" s="316"/>
      <c r="H19" s="316"/>
      <c r="I19" s="316"/>
      <c r="J19" s="316" t="str">
        <f>IF(入力!K26="","",入力!K26)</f>
        <v>ゆうすけ</v>
      </c>
      <c r="K19" s="316"/>
      <c r="L19" s="316"/>
      <c r="M19" s="316"/>
      <c r="N19" s="317"/>
      <c r="O19" s="312">
        <f>IF(入力!P26="","",入力!P26)</f>
        <v>1</v>
      </c>
      <c r="P19" s="312"/>
      <c r="Q19" s="310">
        <f>IF(入力!R26="","",入力!R26)</f>
        <v>147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 t="str">
        <f>IF(入力!X26="","",入力!X26)</f>
        <v/>
      </c>
      <c r="X19" s="312"/>
      <c r="Y19" s="315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2" t="str">
        <f>IF(入力!AJ26="","",入力!AJ26)</f>
        <v/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松村</v>
      </c>
      <c r="F20" s="309"/>
      <c r="G20" s="309"/>
      <c r="H20" s="309"/>
      <c r="I20" s="309"/>
      <c r="J20" s="309" t="str">
        <f>IF(入力!K27="","",入力!K27)</f>
        <v>優介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こばやし</v>
      </c>
      <c r="F21" s="316"/>
      <c r="G21" s="316"/>
      <c r="H21" s="316"/>
      <c r="I21" s="316"/>
      <c r="J21" s="316" t="str">
        <f>IF(入力!K28="","",入力!K28)</f>
        <v>なるみ</v>
      </c>
      <c r="K21" s="316"/>
      <c r="L21" s="316"/>
      <c r="M21" s="316"/>
      <c r="N21" s="317"/>
      <c r="O21" s="312">
        <f>IF(入力!P28="","",入力!P28)</f>
        <v>1</v>
      </c>
      <c r="P21" s="312"/>
      <c r="Q21" s="310">
        <f>IF(入力!R28="","",入力!R28)</f>
        <v>144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小林</v>
      </c>
      <c r="F22" s="309"/>
      <c r="G22" s="309"/>
      <c r="H22" s="309"/>
      <c r="I22" s="309"/>
      <c r="J22" s="309" t="str">
        <f>IF(入力!K29="","",入力!K29)</f>
        <v>成実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6</v>
      </c>
      <c r="D23" s="312"/>
      <c r="E23" s="315" t="str">
        <f>IF(入力!F30="","",入力!F30)</f>
        <v>おの</v>
      </c>
      <c r="F23" s="316"/>
      <c r="G23" s="316"/>
      <c r="H23" s="316"/>
      <c r="I23" s="316"/>
      <c r="J23" s="316" t="str">
        <f>IF(入力!K30="","",入力!K30)</f>
        <v>かいしろう</v>
      </c>
      <c r="K23" s="316"/>
      <c r="L23" s="316"/>
      <c r="M23" s="316"/>
      <c r="N23" s="317"/>
      <c r="O23" s="312">
        <f>IF(入力!P30="","",入力!P30)</f>
        <v>1</v>
      </c>
      <c r="P23" s="312"/>
      <c r="Q23" s="310">
        <f>IF(入力!R30="","",入力!R30)</f>
        <v>154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小野</v>
      </c>
      <c r="F24" s="309"/>
      <c r="G24" s="309"/>
      <c r="H24" s="309"/>
      <c r="I24" s="309"/>
      <c r="J24" s="309" t="str">
        <f>IF(入力!K31="","",入力!K31)</f>
        <v>快志朗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8</v>
      </c>
      <c r="D25" s="312"/>
      <c r="E25" s="315" t="str">
        <f>IF(入力!F32="","",入力!F32)</f>
        <v>まといけ</v>
      </c>
      <c r="F25" s="316"/>
      <c r="G25" s="316"/>
      <c r="H25" s="316"/>
      <c r="I25" s="316"/>
      <c r="J25" s="316" t="str">
        <f>IF(入力!K32="","",入力!K32)</f>
        <v>さとる</v>
      </c>
      <c r="K25" s="316"/>
      <c r="L25" s="316"/>
      <c r="M25" s="316"/>
      <c r="N25" s="317"/>
      <c r="O25" s="312">
        <f>IF(入力!P32="","",入力!P32)</f>
        <v>1</v>
      </c>
      <c r="P25" s="312"/>
      <c r="Q25" s="310">
        <f>IF(入力!R32="","",入力!R32)</f>
        <v>164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的池</v>
      </c>
      <c r="F26" s="322"/>
      <c r="G26" s="322"/>
      <c r="H26" s="322"/>
      <c r="I26" s="322"/>
      <c r="J26" s="322" t="str">
        <f>IF(入力!K33="","",入力!K33)</f>
        <v>悟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J15" sqref="J1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4129</v>
      </c>
      <c r="B7" s="31" t="str">
        <f t="shared" ref="B7:C7" si="0">IF($A$8="","",IF($A$9="",B8,B8&amp;"・"&amp;B9))</f>
        <v>逗子市立久木中学校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249</v>
      </c>
      <c r="G7" s="31" t="str">
        <f t="shared" si="1"/>
        <v>0001</v>
      </c>
      <c r="H7" s="31">
        <f t="shared" si="1"/>
        <v>0</v>
      </c>
      <c r="I7" s="31" t="str">
        <f t="shared" si="1"/>
        <v>逗子市久木7-2-1</v>
      </c>
      <c r="J7" s="31">
        <f t="shared" si="1"/>
        <v>0</v>
      </c>
      <c r="K7" s="31" t="str">
        <f t="shared" si="1"/>
        <v>046</v>
      </c>
      <c r="L7" s="31" t="str">
        <f t="shared" si="1"/>
        <v>873</v>
      </c>
      <c r="M7" s="31" t="str">
        <f t="shared" si="1"/>
        <v>2058</v>
      </c>
      <c r="N7" s="31" t="str">
        <f t="shared" si="1"/>
        <v>046</v>
      </c>
      <c r="O7" s="31" t="str">
        <f t="shared" si="1"/>
        <v>872</v>
      </c>
      <c r="P7" s="31" t="str">
        <f t="shared" si="1"/>
        <v>9656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4129</v>
      </c>
      <c r="B8" s="32" t="str">
        <f>IF(入力!$F$3="","",入力!$F$3)</f>
        <v>逗子市立久木中学校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249</v>
      </c>
      <c r="G8" s="42" t="str">
        <f>IF(入力!$I$6="","",入力!$I$6)</f>
        <v>0001</v>
      </c>
      <c r="H8" s="32"/>
      <c r="I8" s="32" t="str">
        <f>IF(入力!$L$5="","",入力!$L$5)</f>
        <v>逗子市久木7-2-1</v>
      </c>
      <c r="J8" s="32"/>
      <c r="K8" s="42" t="str">
        <f>IF(入力!$AB$4="","",入力!$AB$4)</f>
        <v>046</v>
      </c>
      <c r="L8" s="42" t="str">
        <f>IF(入力!$AG$4="","",入力!$AG$4)</f>
        <v>873</v>
      </c>
      <c r="M8" s="42" t="str">
        <f>IF(入力!$AL$4="","",入力!$AL$4)</f>
        <v>2058</v>
      </c>
      <c r="N8" s="42" t="str">
        <f>IF(入力!$AB$6="","",入力!$AB$6)</f>
        <v>046</v>
      </c>
      <c r="O8" s="42" t="str">
        <f>IF(入力!$AG$6="","",入力!$AG$6)</f>
        <v>872</v>
      </c>
      <c r="P8" s="42" t="str">
        <f>IF(入力!$AL$6="","",入力!$AL$6)</f>
        <v>9656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2058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佐藤</v>
      </c>
      <c r="D16" s="32" t="str">
        <f>IF(入力!$K$13="","",入力!$K$13)</f>
        <v>要</v>
      </c>
      <c r="E16" s="32" t="str">
        <f>IF(入力!$F$12="","",入力!$F$12)</f>
        <v>さとう</v>
      </c>
      <c r="F16" s="32" t="str">
        <f>IF(入力!$K$12="","",入力!$K$12)</f>
        <v>かなめ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髙橋</v>
      </c>
      <c r="D17" s="32" t="str">
        <f>IF(入力!$AE$13="","",入力!$AE$13)</f>
        <v>明裕</v>
      </c>
      <c r="E17" s="32" t="str">
        <f>IF(入力!$Z$12="","",入力!$Z$12)</f>
        <v>たかはし</v>
      </c>
      <c r="F17" s="32" t="str">
        <f>IF(入力!$AE$12="","",入力!$AE$12)</f>
        <v>あきひろ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渡辺</v>
      </c>
      <c r="D24" s="32" t="str">
        <f>IF(入力!$AE$16="","",入力!$AE$16)</f>
        <v>潮</v>
      </c>
      <c r="E24" s="32" t="str">
        <f>IF(入力!$Z$15="","",入力!$Z$15)</f>
        <v>わたなべ</v>
      </c>
      <c r="F24" s="32" t="str">
        <f>IF(入力!$AE$15="","",入力!$AE$15)</f>
        <v>うしお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渡辺</v>
      </c>
      <c r="D53" s="32" t="str">
        <f>IF(OR(L53&lt;&gt;"○",入力!K23=""),"",入力!K23)</f>
        <v>潮</v>
      </c>
      <c r="E53" s="32" t="str">
        <f>IF(OR(L53&lt;&gt;"○",入力!F22=""),"",入力!F22)</f>
        <v>わたなべ</v>
      </c>
      <c r="F53" s="32" t="str">
        <f>IF(OR(L53&lt;&gt;"○",入力!K22=""),"",入力!K22)</f>
        <v>うしお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内田</v>
      </c>
      <c r="D54" s="32" t="str">
        <f>IF(OR(L54&lt;&gt;"○",入力!K25=""),"",入力!K25)</f>
        <v>大樹</v>
      </c>
      <c r="E54" s="32" t="str">
        <f>IF(OR(L54&lt;&gt;"○",入力!F24=""),"",入力!F24)</f>
        <v>うちだ</v>
      </c>
      <c r="F54" s="32" t="str">
        <f>IF(OR(L54&lt;&gt;"○",入力!K24=""),"",入力!K24)</f>
        <v>たいき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松村</v>
      </c>
      <c r="D55" s="32" t="str">
        <f>IF(OR(L55&lt;&gt;"○",入力!K27=""),"",入力!K27)</f>
        <v>優介</v>
      </c>
      <c r="E55" s="32" t="str">
        <f>IF(OR(L55&lt;&gt;"○",入力!F26=""),"",入力!F26)</f>
        <v>まつむら</v>
      </c>
      <c r="F55" s="32" t="str">
        <f>IF(OR(L55&lt;&gt;"○",入力!K26=""),"",入力!K26)</f>
        <v>ゆうすけ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147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小林</v>
      </c>
      <c r="D56" s="32" t="str">
        <f>IF(OR(L56&lt;&gt;"○",入力!K29=""),"",入力!K29)</f>
        <v>成実</v>
      </c>
      <c r="E56" s="32" t="str">
        <f>IF(OR(L56&lt;&gt;"○",入力!F28=""),"",入力!F28)</f>
        <v>こばやし</v>
      </c>
      <c r="F56" s="32" t="str">
        <f>IF(OR(L56&lt;&gt;"○",入力!K28=""),"",入力!K28)</f>
        <v>なるみ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144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小野</v>
      </c>
      <c r="D57" s="32" t="str">
        <f>IF(OR(L57&lt;&gt;"○",入力!K31=""),"",入力!K31)</f>
        <v>快志朗</v>
      </c>
      <c r="E57" s="32" t="str">
        <f>IF(OR(L57&lt;&gt;"○",入力!F30=""),"",入力!F30)</f>
        <v>おの</v>
      </c>
      <c r="F57" s="32" t="str">
        <f>IF(OR(L57&lt;&gt;"○",入力!K30=""),"",入力!K30)</f>
        <v>かいしろう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8</v>
      </c>
      <c r="C58" s="32" t="str">
        <f>IF(OR(L58&lt;&gt;"○",入力!F33=""),"",入力!F33)</f>
        <v>的池</v>
      </c>
      <c r="D58" s="32" t="str">
        <f>IF(OR(L58&lt;&gt;"○",入力!K33=""),"",入力!K33)</f>
        <v>悟</v>
      </c>
      <c r="E58" s="32" t="str">
        <f>IF(OR(L58&lt;&gt;"○",入力!F32=""),"",入力!F32)</f>
        <v>まといけ</v>
      </c>
      <c r="F58" s="32" t="str">
        <f>IF(OR(L58&lt;&gt;"○",入力!K32=""),"",入力!K32)</f>
        <v>さとる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2019-05-09T12:11:54Z</cp:lastPrinted>
  <dcterms:created xsi:type="dcterms:W3CDTF">2006-11-03T01:52:14Z</dcterms:created>
  <dcterms:modified xsi:type="dcterms:W3CDTF">2019-05-09T12:24:06Z</dcterms:modified>
</cp:coreProperties>
</file>