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教職員共通\13-各先生フォルダ\柴田\男子バレー\"/>
    </mc:Choice>
  </mc:AlternateContent>
  <bookViews>
    <workbookView xWindow="0" yWindow="0" windowWidth="20490" windowHeight="7770" activeTab="2"/>
  </bookViews>
  <sheets>
    <sheet name="チーム番号" sheetId="1" r:id="rId1"/>
    <sheet name="入力見本" sheetId="2" r:id="rId2"/>
    <sheet name="入力" sheetId="3" r:id="rId3"/>
    <sheet name="データ ※入力禁止" sheetId="4" r:id="rId4"/>
    <sheet name="データ※禁入力" sheetId="5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L64" i="5" l="1"/>
  <c r="J64" i="5"/>
  <c r="I64" i="5"/>
  <c r="F64" i="5"/>
  <c r="E64" i="5"/>
  <c r="D64" i="5"/>
  <c r="C64" i="5"/>
  <c r="B64" i="5"/>
  <c r="L63" i="5"/>
  <c r="J63" i="5"/>
  <c r="I63" i="5"/>
  <c r="F63" i="5"/>
  <c r="E63" i="5"/>
  <c r="D63" i="5"/>
  <c r="C63" i="5"/>
  <c r="B63" i="5"/>
  <c r="L62" i="5"/>
  <c r="J62" i="5"/>
  <c r="I62" i="5"/>
  <c r="F62" i="5"/>
  <c r="E62" i="5"/>
  <c r="D62" i="5"/>
  <c r="C62" i="5"/>
  <c r="B62" i="5"/>
  <c r="L61" i="5"/>
  <c r="J61" i="5"/>
  <c r="I61" i="5"/>
  <c r="F61" i="5"/>
  <c r="E61" i="5"/>
  <c r="D61" i="5"/>
  <c r="C61" i="5"/>
  <c r="B61" i="5"/>
  <c r="L60" i="5"/>
  <c r="J60" i="5"/>
  <c r="I60" i="5"/>
  <c r="F60" i="5"/>
  <c r="E60" i="5"/>
  <c r="D60" i="5"/>
  <c r="C60" i="5"/>
  <c r="B60" i="5"/>
  <c r="L59" i="5"/>
  <c r="J59" i="5"/>
  <c r="I59" i="5"/>
  <c r="F59" i="5"/>
  <c r="E59" i="5"/>
  <c r="D59" i="5"/>
  <c r="C59" i="5"/>
  <c r="B59" i="5"/>
  <c r="L58" i="5"/>
  <c r="J58" i="5"/>
  <c r="I58" i="5"/>
  <c r="F58" i="5"/>
  <c r="E58" i="5"/>
  <c r="D58" i="5"/>
  <c r="C58" i="5"/>
  <c r="B58" i="5"/>
  <c r="L57" i="5"/>
  <c r="J57" i="5"/>
  <c r="I57" i="5"/>
  <c r="F57" i="5"/>
  <c r="E57" i="5"/>
  <c r="D57" i="5"/>
  <c r="C57" i="5"/>
  <c r="B57" i="5"/>
  <c r="L56" i="5"/>
  <c r="J56" i="5"/>
  <c r="I56" i="5"/>
  <c r="F56" i="5"/>
  <c r="E56" i="5"/>
  <c r="D56" i="5"/>
  <c r="C56" i="5"/>
  <c r="B56" i="5"/>
  <c r="L55" i="5"/>
  <c r="J55" i="5"/>
  <c r="I55" i="5"/>
  <c r="F55" i="5"/>
  <c r="E55" i="5"/>
  <c r="D55" i="5"/>
  <c r="C55" i="5"/>
  <c r="B55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L54" i="5"/>
  <c r="J54" i="5"/>
  <c r="I54" i="5"/>
  <c r="F54" i="5"/>
  <c r="E54" i="5"/>
  <c r="D54" i="5"/>
  <c r="C54" i="5"/>
  <c r="B54" i="5"/>
  <c r="A54" i="5"/>
  <c r="L53" i="5"/>
  <c r="J53" i="5"/>
  <c r="I53" i="5"/>
  <c r="F53" i="5"/>
  <c r="E53" i="5"/>
  <c r="D53" i="5"/>
  <c r="C53" i="5"/>
  <c r="B53" i="5"/>
  <c r="F24" i="5"/>
  <c r="E24" i="5"/>
  <c r="D24" i="5"/>
  <c r="C24" i="5"/>
  <c r="F20" i="5"/>
  <c r="E20" i="5"/>
  <c r="D20" i="5"/>
  <c r="C20" i="5"/>
  <c r="Q17" i="5"/>
  <c r="F17" i="5"/>
  <c r="E17" i="5"/>
  <c r="D17" i="5"/>
  <c r="C17" i="5"/>
  <c r="F16" i="5"/>
  <c r="E16" i="5"/>
  <c r="D16" i="5"/>
  <c r="C16" i="5"/>
  <c r="P8" i="5"/>
  <c r="O8" i="5"/>
  <c r="N8" i="5"/>
  <c r="M8" i="5"/>
  <c r="L8" i="5"/>
  <c r="K8" i="5"/>
  <c r="I8" i="5"/>
  <c r="G8" i="5"/>
  <c r="F8" i="5"/>
  <c r="E8" i="5"/>
  <c r="D8" i="5"/>
  <c r="B8" i="5"/>
  <c r="A8" i="5"/>
  <c r="P7" i="5"/>
  <c r="O7" i="5"/>
  <c r="N7" i="5"/>
  <c r="M7" i="5"/>
  <c r="L7" i="5"/>
  <c r="K7" i="5"/>
  <c r="I7" i="5"/>
  <c r="G7" i="5"/>
  <c r="F7" i="5"/>
  <c r="E7" i="5"/>
  <c r="A7" i="5"/>
  <c r="I5" i="5"/>
  <c r="A5" i="5"/>
  <c r="AD26" i="4"/>
  <c r="Y26" i="4"/>
  <c r="J26" i="4"/>
  <c r="E26" i="4"/>
  <c r="AM25" i="4"/>
  <c r="AK25" i="4"/>
  <c r="AI25" i="4"/>
  <c r="AD25" i="4"/>
  <c r="Y25" i="4"/>
  <c r="W25" i="4"/>
  <c r="S25" i="4"/>
  <c r="Q25" i="4"/>
  <c r="O25" i="4"/>
  <c r="J25" i="4"/>
  <c r="E25" i="4"/>
  <c r="C25" i="4"/>
  <c r="AD24" i="4"/>
  <c r="Y24" i="4"/>
  <c r="J24" i="4"/>
  <c r="E24" i="4"/>
  <c r="AM23" i="4"/>
  <c r="AK23" i="4"/>
  <c r="AI23" i="4"/>
  <c r="AD23" i="4"/>
  <c r="Y23" i="4"/>
  <c r="W23" i="4"/>
  <c r="S23" i="4"/>
  <c r="Q23" i="4"/>
  <c r="O23" i="4"/>
  <c r="J23" i="4"/>
  <c r="E23" i="4"/>
  <c r="C23" i="4"/>
  <c r="AD22" i="4"/>
  <c r="Y22" i="4"/>
  <c r="J22" i="4"/>
  <c r="E22" i="4"/>
  <c r="AM21" i="4"/>
  <c r="AK21" i="4"/>
  <c r="AI21" i="4"/>
  <c r="AD21" i="4"/>
  <c r="Y21" i="4"/>
  <c r="W21" i="4"/>
  <c r="S21" i="4"/>
  <c r="Q21" i="4"/>
  <c r="O21" i="4"/>
  <c r="J21" i="4"/>
  <c r="E21" i="4"/>
  <c r="C21" i="4"/>
  <c r="AD20" i="4"/>
  <c r="Y20" i="4"/>
  <c r="J20" i="4"/>
  <c r="E20" i="4"/>
  <c r="AM19" i="4"/>
  <c r="AK19" i="4"/>
  <c r="AI19" i="4"/>
  <c r="AD19" i="4"/>
  <c r="Y19" i="4"/>
  <c r="W19" i="4"/>
  <c r="S19" i="4"/>
  <c r="Q19" i="4"/>
  <c r="O19" i="4"/>
  <c r="J19" i="4"/>
  <c r="E19" i="4"/>
  <c r="C19" i="4"/>
  <c r="AD18" i="4"/>
  <c r="Y18" i="4"/>
  <c r="J18" i="4"/>
  <c r="E18" i="4"/>
  <c r="AM17" i="4"/>
  <c r="AK17" i="4"/>
  <c r="AI17" i="4"/>
  <c r="AD17" i="4"/>
  <c r="Y17" i="4"/>
  <c r="W17" i="4"/>
  <c r="S17" i="4"/>
  <c r="Q17" i="4"/>
  <c r="O17" i="4"/>
  <c r="J17" i="4"/>
  <c r="E17" i="4"/>
  <c r="C17" i="4"/>
  <c r="AD16" i="4"/>
  <c r="Y16" i="4"/>
  <c r="J16" i="4"/>
  <c r="E16" i="4"/>
  <c r="AM15" i="4"/>
  <c r="AK15" i="4"/>
  <c r="AI15" i="4"/>
  <c r="AD15" i="4"/>
  <c r="Y15" i="4"/>
  <c r="W15" i="4"/>
  <c r="S15" i="4"/>
  <c r="Q15" i="4"/>
  <c r="O15" i="4"/>
  <c r="J15" i="4"/>
  <c r="E15" i="4"/>
  <c r="C15" i="4"/>
  <c r="AA10" i="4"/>
  <c r="U10" i="4"/>
  <c r="K10" i="4"/>
  <c r="E10" i="4"/>
  <c r="AA9" i="4"/>
  <c r="U9" i="4"/>
  <c r="K9" i="4"/>
  <c r="E9" i="4"/>
  <c r="AM8" i="4"/>
  <c r="AG8" i="4"/>
  <c r="AA8" i="4"/>
  <c r="U8" i="4"/>
  <c r="K8" i="4"/>
  <c r="E8" i="4"/>
  <c r="AA7" i="4"/>
  <c r="U7" i="4"/>
  <c r="K7" i="4"/>
  <c r="E7" i="4"/>
  <c r="R2" i="4"/>
  <c r="Y2" i="4"/>
  <c r="H2" i="4"/>
  <c r="A1" i="4"/>
  <c r="B41" i="3"/>
  <c r="B39" i="3"/>
  <c r="F8" i="3"/>
  <c r="Z7" i="3"/>
  <c r="F3" i="3"/>
  <c r="E3" i="4"/>
  <c r="Z2" i="3"/>
  <c r="D7" i="5"/>
  <c r="B1" i="3"/>
  <c r="B41" i="2"/>
  <c r="B39" i="2"/>
  <c r="F8" i="2"/>
  <c r="Z7" i="2"/>
  <c r="F3" i="2"/>
  <c r="Z2" i="2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BC37" i="1"/>
  <c r="G435" i="1"/>
  <c r="G434" i="1"/>
  <c r="G433" i="1"/>
  <c r="G432" i="1"/>
  <c r="BC33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AW51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AW35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AQ37" i="1"/>
  <c r="G335" i="1"/>
  <c r="G334" i="1"/>
  <c r="G333" i="1"/>
  <c r="G332" i="1"/>
  <c r="AQ33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AK51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AK35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AE37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Y51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Y35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BC51" i="1"/>
  <c r="BB51" i="1"/>
  <c r="BA51" i="1"/>
  <c r="AZ51" i="1"/>
  <c r="AY51" i="1"/>
  <c r="AX51" i="1"/>
  <c r="AV51" i="1"/>
  <c r="AU51" i="1"/>
  <c r="AT51" i="1"/>
  <c r="AS51" i="1"/>
  <c r="AR51" i="1"/>
  <c r="AQ51" i="1"/>
  <c r="AP51" i="1"/>
  <c r="AO51" i="1"/>
  <c r="AN51" i="1"/>
  <c r="AM51" i="1"/>
  <c r="AL51" i="1"/>
  <c r="AJ51" i="1"/>
  <c r="AI51" i="1"/>
  <c r="AH51" i="1"/>
  <c r="AG51" i="1"/>
  <c r="AF51" i="1"/>
  <c r="AE51" i="1"/>
  <c r="AD51" i="1"/>
  <c r="AC51" i="1"/>
  <c r="AB51" i="1"/>
  <c r="AA51" i="1"/>
  <c r="Z51" i="1"/>
  <c r="X51" i="1"/>
  <c r="W51" i="1"/>
  <c r="V51" i="1"/>
  <c r="U51" i="1"/>
  <c r="T51" i="1"/>
  <c r="M51" i="1"/>
  <c r="L51" i="1"/>
  <c r="K51" i="1"/>
  <c r="J51" i="1"/>
  <c r="I51" i="1"/>
  <c r="H51" i="1"/>
  <c r="G51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BI37" i="1"/>
  <c r="BH37" i="1"/>
  <c r="BG37" i="1"/>
  <c r="BF37" i="1"/>
  <c r="BE37" i="1"/>
  <c r="BD37" i="1"/>
  <c r="BB37" i="1"/>
  <c r="BA37" i="1"/>
  <c r="AZ37" i="1"/>
  <c r="AY37" i="1"/>
  <c r="AX37" i="1"/>
  <c r="AW37" i="1"/>
  <c r="AV37" i="1"/>
  <c r="AU37" i="1"/>
  <c r="AT37" i="1"/>
  <c r="AS37" i="1"/>
  <c r="AR37" i="1"/>
  <c r="AP37" i="1"/>
  <c r="AO37" i="1"/>
  <c r="AN37" i="1"/>
  <c r="AM37" i="1"/>
  <c r="AL37" i="1"/>
  <c r="AK37" i="1"/>
  <c r="AJ37" i="1"/>
  <c r="AI37" i="1"/>
  <c r="AH37" i="1"/>
  <c r="AG37" i="1"/>
  <c r="AF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V35" i="1"/>
  <c r="AU35" i="1"/>
  <c r="AT35" i="1"/>
  <c r="AS35" i="1"/>
  <c r="AR35" i="1"/>
  <c r="AQ35" i="1"/>
  <c r="AP35" i="1"/>
  <c r="AO35" i="1"/>
  <c r="AN35" i="1"/>
  <c r="AM35" i="1"/>
  <c r="AL35" i="1"/>
  <c r="AJ35" i="1"/>
  <c r="AI35" i="1"/>
  <c r="AH35" i="1"/>
  <c r="AG35" i="1"/>
  <c r="AF35" i="1"/>
  <c r="AE35" i="1"/>
  <c r="AD35" i="1"/>
  <c r="AC35" i="1"/>
  <c r="AB35" i="1"/>
  <c r="AA35" i="1"/>
  <c r="Z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BI33" i="1"/>
  <c r="BH33" i="1"/>
  <c r="BG33" i="1"/>
  <c r="BF33" i="1"/>
  <c r="BE33" i="1"/>
  <c r="BD33" i="1"/>
  <c r="BB33" i="1"/>
  <c r="BA33" i="1"/>
  <c r="AZ33" i="1"/>
  <c r="AY33" i="1"/>
  <c r="AX33" i="1"/>
  <c r="AW33" i="1"/>
  <c r="AV33" i="1"/>
  <c r="AU33" i="1"/>
  <c r="AT33" i="1"/>
  <c r="AS33" i="1"/>
  <c r="AR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B7" i="5"/>
</calcChain>
</file>

<file path=xl/sharedStrings.xml><?xml version="1.0" encoding="utf-8"?>
<sst xmlns="http://schemas.openxmlformats.org/spreadsheetml/2006/main" count="1470" uniqueCount="748">
  <si>
    <t>チーム番号</t>
    <rPh sb="3" eb="5">
      <t>バンゴウ</t>
    </rPh>
    <phoneticPr fontId="1"/>
  </si>
  <si>
    <t>ブロック</t>
    <phoneticPr fontId="1"/>
  </si>
  <si>
    <t>学校名</t>
    <rPh sb="0" eb="2">
      <t>ガッコウ</t>
    </rPh>
    <rPh sb="2" eb="3">
      <t>メイ</t>
    </rPh>
    <phoneticPr fontId="1"/>
  </si>
  <si>
    <t>横浜</t>
    <phoneticPr fontId="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</si>
  <si>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</si>
  <si>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</si>
  <si>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</si>
  <si>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</si>
  <si>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</si>
  <si>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</si>
  <si>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</si>
  <si>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</si>
  <si>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</si>
  <si>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</si>
  <si>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</si>
  <si>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</si>
  <si>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</si>
  <si>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</si>
  <si>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</si>
  <si>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</si>
  <si>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</si>
  <si>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</si>
  <si>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</si>
  <si>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</si>
  <si>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</si>
  <si>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</si>
  <si>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</si>
  <si>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</si>
  <si>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</si>
  <si>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</si>
  <si>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</si>
  <si>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</si>
  <si>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</si>
  <si>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</si>
  <si>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</si>
  <si>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</si>
  <si>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</si>
  <si>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</si>
  <si>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</si>
  <si>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</si>
  <si>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</si>
  <si>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</si>
  <si>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</si>
  <si>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</si>
  <si>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</si>
  <si>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</si>
  <si>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</si>
  <si>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</si>
  <si>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</si>
  <si>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</si>
  <si>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</si>
  <si>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</si>
  <si>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</si>
  <si>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</si>
  <si>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</si>
  <si>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</si>
  <si>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</si>
  <si>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</si>
  <si>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</si>
  <si>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</si>
  <si>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</si>
  <si>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</si>
  <si>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</si>
  <si>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</si>
  <si>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</si>
  <si>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</si>
  <si>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</si>
  <si>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</si>
  <si>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</si>
  <si>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</si>
  <si>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</si>
  <si>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</si>
  <si>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</si>
  <si>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</si>
  <si>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</si>
  <si>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</si>
  <si>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</si>
  <si>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</si>
  <si>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</si>
  <si>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</si>
  <si>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</si>
  <si>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</si>
  <si>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</si>
  <si>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</si>
  <si>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</si>
  <si>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</si>
  <si>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</si>
  <si>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</si>
  <si>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</si>
  <si>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</si>
  <si>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</si>
  <si>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</si>
  <si>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</si>
  <si>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</si>
  <si>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</si>
  <si>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</si>
  <si>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</si>
  <si>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</si>
  <si>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</si>
  <si>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</si>
  <si>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</si>
  <si>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</si>
  <si>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</si>
  <si>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</si>
  <si>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</si>
  <si>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</si>
  <si>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</si>
  <si>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</si>
  <si>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</si>
  <si>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</si>
  <si>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</si>
  <si>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</si>
  <si>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</si>
  <si>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</si>
  <si>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</t>
    <phoneticPr fontId="1"/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</si>
  <si>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</si>
  <si>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</si>
  <si>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</si>
  <si>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</si>
  <si>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</si>
  <si>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</si>
  <si>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</si>
  <si>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</si>
  <si>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</si>
  <si>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</si>
  <si>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</si>
  <si>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</si>
  <si>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</si>
  <si>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</si>
  <si>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</si>
  <si>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</si>
  <si>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</si>
  <si>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</si>
  <si>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</si>
  <si>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</si>
  <si>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</si>
  <si>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</si>
  <si>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</si>
  <si>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</si>
  <si>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</si>
  <si>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</si>
  <si>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</si>
  <si>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</si>
  <si>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</si>
  <si>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</si>
  <si>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</si>
  <si>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</si>
  <si>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</si>
  <si>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</si>
  <si>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</si>
  <si>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</si>
  <si>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</si>
  <si>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</si>
  <si>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</si>
  <si>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</si>
  <si>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</si>
  <si>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</si>
  <si>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</si>
  <si>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</si>
  <si>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</si>
  <si>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</si>
  <si>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</si>
  <si>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</si>
  <si>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</si>
  <si>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</si>
  <si>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</si>
  <si>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</si>
  <si>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</si>
  <si>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</si>
  <si>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</si>
  <si>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</si>
  <si>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"/>
  </si>
  <si>
    <t>横浜国立大学教育人間科学部附属横浜中学校</t>
  </si>
  <si>
    <t>301</t>
    <phoneticPr fontId="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</si>
  <si>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</si>
  <si>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</si>
  <si>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</si>
  <si>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</si>
  <si>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</si>
  <si>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</si>
  <si>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</si>
  <si>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</si>
  <si>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</si>
  <si>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</si>
  <si>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</si>
  <si>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</si>
  <si>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</si>
  <si>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</si>
  <si>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</si>
  <si>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</si>
  <si>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</si>
  <si>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</si>
  <si>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</si>
  <si>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</si>
  <si>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</si>
  <si>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</si>
  <si>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</si>
  <si>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</si>
  <si>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</si>
  <si>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</si>
  <si>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</si>
  <si>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</si>
  <si>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</si>
  <si>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</si>
  <si>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</si>
  <si>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</si>
  <si>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</si>
  <si>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</si>
  <si>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</si>
  <si>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</si>
  <si>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</si>
  <si>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</si>
  <si>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</si>
  <si>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</si>
  <si>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</si>
  <si>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</si>
  <si>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</si>
  <si>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</si>
  <si>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</si>
  <si>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</si>
  <si>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</si>
  <si>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</si>
  <si>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1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</si>
  <si>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</si>
  <si>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</si>
  <si>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</si>
  <si>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</si>
  <si>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</si>
  <si>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</si>
  <si>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</si>
  <si>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</si>
  <si>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</si>
  <si>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</si>
  <si>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</si>
  <si>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</si>
  <si>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</si>
  <si>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</si>
  <si>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</si>
  <si>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</si>
  <si>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</si>
  <si>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</si>
  <si>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</si>
  <si>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</si>
  <si>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</si>
  <si>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</si>
  <si>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</si>
  <si>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</si>
  <si>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</si>
  <si>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</si>
  <si>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</si>
  <si>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</si>
  <si>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</si>
  <si>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</si>
  <si>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</si>
  <si>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</si>
  <si>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</si>
  <si>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</si>
  <si>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</si>
  <si>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</si>
  <si>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</si>
  <si>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</si>
  <si>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</si>
  <si>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</si>
  <si>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</si>
  <si>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</si>
  <si>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</si>
  <si>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</si>
  <si>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</si>
  <si>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</si>
  <si>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</si>
  <si>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</si>
  <si>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</si>
  <si>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</si>
  <si>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</si>
  <si>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</si>
  <si>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</si>
  <si>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</si>
  <si>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</si>
  <si>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</si>
  <si>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</si>
  <si>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</si>
  <si>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</si>
  <si>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</si>
  <si>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</si>
  <si>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</si>
  <si>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</si>
  <si>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</si>
  <si>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</si>
  <si>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</si>
  <si>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</si>
  <si>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</si>
  <si>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</si>
  <si>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</si>
  <si>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</si>
  <si>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</si>
  <si>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</si>
  <si>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</si>
  <si>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</si>
  <si>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</si>
  <si>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</si>
  <si>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</si>
  <si>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</si>
  <si>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</si>
  <si>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</si>
  <si>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</si>
  <si>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</si>
  <si>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</si>
  <si>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</si>
  <si>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</si>
  <si>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</si>
  <si>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</si>
  <si>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</si>
  <si>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</si>
  <si>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</si>
  <si>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</si>
  <si>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</si>
  <si>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</si>
  <si>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</si>
  <si>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</si>
  <si>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</si>
  <si>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</si>
  <si>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</si>
  <si>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</si>
  <si>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</si>
  <si>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</si>
  <si>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</si>
  <si>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</si>
  <si>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</si>
  <si>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</si>
  <si>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</si>
  <si>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</si>
  <si>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</si>
  <si>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</si>
  <si>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</si>
  <si>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</si>
  <si>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</si>
  <si>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</si>
  <si>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</si>
  <si>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</si>
  <si>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</si>
  <si>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</si>
  <si>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</si>
  <si>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</si>
  <si>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</si>
  <si>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</si>
  <si>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</si>
  <si>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</si>
  <si>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</si>
  <si>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</si>
  <si>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</si>
  <si>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</si>
  <si>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</si>
  <si>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</si>
  <si>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</si>
  <si>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</si>
  <si>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</si>
  <si>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</si>
  <si>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</si>
  <si>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</si>
  <si>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</si>
  <si>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</si>
  <si>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</si>
  <si>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</si>
  <si>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</si>
  <si>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</si>
  <si>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</si>
  <si>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</si>
  <si>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</si>
  <si>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</si>
  <si>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</si>
  <si>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</si>
  <si>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</si>
  <si>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</si>
  <si>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</si>
  <si>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</si>
  <si>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</si>
  <si>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</si>
  <si>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</si>
  <si>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</si>
  <si>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</si>
  <si>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</si>
  <si>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</si>
  <si>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</si>
  <si>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</si>
  <si>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</si>
  <si>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</si>
  <si>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</si>
  <si>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</si>
  <si>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</si>
  <si>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</si>
  <si>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</si>
  <si>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</si>
  <si>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</si>
  <si>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</si>
  <si>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</si>
  <si>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</si>
  <si>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</si>
  <si>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</si>
  <si>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</si>
  <si>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</si>
  <si>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</si>
  <si>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</si>
  <si>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</si>
  <si>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</si>
  <si>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</si>
  <si>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</si>
  <si>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</si>
  <si>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</si>
  <si>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</si>
  <si>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</si>
  <si>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</si>
  <si>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</si>
  <si>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</si>
  <si>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</si>
  <si>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</si>
  <si>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</si>
  <si>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</si>
  <si>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</si>
  <si>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</si>
  <si>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</si>
  <si>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</si>
  <si>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</si>
  <si>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</si>
  <si>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</si>
  <si>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</si>
  <si>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</si>
  <si>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</si>
  <si>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</si>
  <si>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</si>
  <si>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</si>
  <si>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</si>
  <si>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</si>
  <si>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</si>
  <si>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</si>
  <si>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</si>
  <si>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</si>
  <si>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</si>
  <si>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</si>
  <si>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</si>
  <si>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</si>
  <si>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</si>
  <si>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</si>
  <si>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</si>
  <si>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</si>
  <si>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</si>
  <si>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</si>
  <si>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</si>
  <si>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</si>
  <si>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</si>
  <si>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</si>
  <si>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</si>
  <si>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</si>
  <si>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</si>
  <si>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</si>
  <si>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</si>
  <si>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</si>
  <si>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</si>
  <si>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</si>
  <si>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</si>
  <si>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</si>
  <si>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</si>
  <si>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</si>
  <si>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</si>
  <si>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</si>
  <si>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</si>
  <si>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</si>
  <si>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</si>
  <si>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</si>
  <si>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</si>
  <si>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</si>
  <si>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</si>
  <si>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</si>
  <si>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</si>
  <si>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</si>
  <si>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</si>
  <si>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</si>
  <si>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</si>
  <si>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</si>
  <si>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</si>
  <si>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</si>
  <si>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</si>
  <si>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</si>
  <si>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</si>
  <si>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</si>
  <si>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</si>
  <si>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</si>
  <si>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</si>
  <si>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</si>
  <si>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</si>
  <si>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</si>
  <si>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</si>
  <si>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</si>
  <si>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</si>
  <si>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</si>
  <si>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</si>
  <si>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</si>
  <si>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</si>
  <si>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</si>
  <si>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</si>
  <si>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</si>
  <si>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</si>
  <si>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</si>
  <si>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</si>
  <si>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</si>
  <si>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</si>
  <si>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</si>
  <si>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</si>
  <si>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</si>
  <si>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</si>
  <si>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</si>
  <si>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</si>
  <si>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</si>
  <si>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</si>
  <si>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</si>
  <si>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</si>
  <si>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</si>
  <si>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</si>
  <si>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</si>
  <si>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</si>
  <si>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</si>
  <si>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</si>
  <si>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</si>
  <si>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</si>
  <si>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</si>
  <si>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</si>
  <si>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</si>
  <si>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</si>
  <si>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</si>
  <si>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</si>
  <si>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</si>
  <si>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</si>
  <si>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</si>
  <si>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</si>
  <si>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</si>
  <si>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</si>
  <si>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</si>
  <si>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</si>
  <si>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</si>
  <si>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</si>
  <si>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</si>
  <si>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</si>
  <si>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</si>
  <si>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</si>
  <si>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</si>
  <si>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</si>
  <si>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</si>
  <si>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</si>
  <si>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</si>
  <si>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平成２９（２０１７）年度
神奈川県中学校バレーボール選手権大会　参加申込書</t>
    <phoneticPr fontId="1"/>
  </si>
  <si>
    <t>チーム①</t>
    <phoneticPr fontId="1"/>
  </si>
  <si>
    <t>男子1・女子2</t>
    <rPh sb="0" eb="2">
      <t>ダンシ</t>
    </rPh>
    <rPh sb="4" eb="6">
      <t>ジョシ</t>
    </rPh>
    <phoneticPr fontId="1"/>
  </si>
  <si>
    <t>チーム①
チーム番号</t>
    <rPh sb="8" eb="10">
      <t>バンゴウ</t>
    </rPh>
    <phoneticPr fontId="1"/>
  </si>
  <si>
    <t>ブロック</t>
    <phoneticPr fontId="1"/>
  </si>
  <si>
    <t>チーム①
学校名</t>
    <rPh sb="5" eb="7">
      <t>ガッコウ</t>
    </rPh>
    <rPh sb="7" eb="8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</si>
  <si>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</si>
  <si>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―</t>
    <phoneticPr fontId="1"/>
  </si>
  <si>
    <t>所在地</t>
    <rPh sb="0" eb="3">
      <t>ショザイチ</t>
    </rPh>
    <phoneticPr fontId="1"/>
  </si>
  <si>
    <t>郵便番号</t>
    <rPh sb="0" eb="4">
      <t>ユウビンバンゴウ</t>
    </rPh>
    <phoneticPr fontId="1"/>
  </si>
  <si>
    <t>Ｆ　Ａ　Ｘ</t>
    <phoneticPr fontId="1"/>
  </si>
  <si>
    <t>-</t>
    <phoneticPr fontId="1"/>
  </si>
  <si>
    <t>チーム②</t>
    <phoneticPr fontId="1"/>
  </si>
  <si>
    <t>チーム②
チーム番号</t>
    <rPh sb="8" eb="10">
      <t>バンゴウ</t>
    </rPh>
    <phoneticPr fontId="1"/>
  </si>
  <si>
    <t>チーム②
学校名</t>
    <rPh sb="5" eb="7">
      <t>ガッコウ</t>
    </rPh>
    <rPh sb="7" eb="8">
      <t>メイ</t>
    </rPh>
    <phoneticPr fontId="1"/>
  </si>
  <si>
    <t>ふりがな</t>
    <phoneticPr fontId="1"/>
  </si>
  <si>
    <t>どちらかに○</t>
    <phoneticPr fontId="1"/>
  </si>
  <si>
    <t>監督</t>
    <rPh sb="0" eb="2">
      <t>カントク</t>
    </rPh>
    <phoneticPr fontId="1"/>
  </si>
  <si>
    <t>コーチ</t>
    <phoneticPr fontId="1"/>
  </si>
  <si>
    <t>　</t>
  </si>
  <si>
    <t>外部・教職員</t>
    <rPh sb="0" eb="2">
      <t>ガイブ</t>
    </rPh>
    <rPh sb="3" eb="6">
      <t>キョウショクイン</t>
    </rPh>
    <phoneticPr fontId="1"/>
  </si>
  <si>
    <t>ふりがな</t>
    <phoneticPr fontId="1"/>
  </si>
  <si>
    <t>マネージャー</t>
    <phoneticPr fontId="1"/>
  </si>
  <si>
    <t>主将</t>
    <rPh sb="0" eb="2">
      <t>シュショウ</t>
    </rPh>
    <phoneticPr fontId="1"/>
  </si>
  <si>
    <t>選手登録</t>
    <rPh sb="0" eb="2">
      <t>センシュ</t>
    </rPh>
    <rPh sb="2" eb="4">
      <t>トウロク</t>
    </rPh>
    <phoneticPr fontId="1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</si>
  <si>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1"/>
  </si>
  <si>
    <t>ＮＯ</t>
    <phoneticPr fontId="1"/>
  </si>
  <si>
    <t>背番号</t>
    <rPh sb="0" eb="3">
      <t>セバンゴウ</t>
    </rPh>
    <phoneticPr fontId="1"/>
  </si>
  <si>
    <t>ふりがな</t>
    <phoneticPr fontId="1"/>
  </si>
  <si>
    <t>学
年</t>
    <rPh sb="0" eb="1">
      <t>ガク</t>
    </rPh>
    <rPh sb="2" eb="3">
      <t>ネン</t>
    </rPh>
    <phoneticPr fontId="1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</si>
  <si>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1"/>
  </si>
  <si>
    <t>掲載
許可</t>
    <rPh sb="0" eb="2">
      <t>ケイサイ</t>
    </rPh>
    <rPh sb="3" eb="5">
      <t>キョカ</t>
    </rPh>
    <phoneticPr fontId="1"/>
  </si>
  <si>
    <t>ＮＯ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</si>
  <si>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</si>
  <si>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</si>
  <si>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○</t>
  </si>
  <si>
    <t>○</t>
    <phoneticPr fontId="1"/>
  </si>
  <si>
    <t>合同チーム専用</t>
    <rPh sb="0" eb="2">
      <t>ゴウドウ</t>
    </rPh>
    <rPh sb="5" eb="7">
      <t>センヨウ</t>
    </rPh>
    <phoneticPr fontId="1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</si>
  <si>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1"/>
  </si>
  <si>
    <t>チーム①
選手背番号</t>
    <rPh sb="5" eb="7">
      <t>センシュ</t>
    </rPh>
    <rPh sb="7" eb="8">
      <t>セ</t>
    </rPh>
    <rPh sb="8" eb="10">
      <t>バンゴウ</t>
    </rPh>
    <phoneticPr fontId="1"/>
  </si>
  <si>
    <t>チーム②
選手背番号</t>
    <rPh sb="5" eb="7">
      <t>センシュ</t>
    </rPh>
    <rPh sb="7" eb="8">
      <t>セ</t>
    </rPh>
    <rPh sb="8" eb="10">
      <t>バンゴウ</t>
    </rPh>
    <phoneticPr fontId="1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</si>
  <si>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1"/>
  </si>
  <si>
    <t>平成２９年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</si>
  <si>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</si>
  <si>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</si>
  <si>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チーム①</t>
    <phoneticPr fontId="1"/>
  </si>
  <si>
    <t>校長</t>
    <rPh sb="0" eb="2">
      <t>コウチョウ</t>
    </rPh>
    <phoneticPr fontId="1"/>
  </si>
  <si>
    <t>印</t>
    <rPh sb="0" eb="1">
      <t>シルシ</t>
    </rPh>
    <phoneticPr fontId="1"/>
  </si>
  <si>
    <t>チーム②</t>
    <phoneticPr fontId="1"/>
  </si>
  <si>
    <t>―</t>
    <phoneticPr fontId="1"/>
  </si>
  <si>
    <t>Ｆ　Ａ　Ｘ</t>
    <phoneticPr fontId="1"/>
  </si>
  <si>
    <t>-</t>
    <phoneticPr fontId="1"/>
  </si>
  <si>
    <t>チーム②</t>
    <phoneticPr fontId="1"/>
  </si>
  <si>
    <t>どちらかに○</t>
    <phoneticPr fontId="1"/>
  </si>
  <si>
    <t>コーチ</t>
    <phoneticPr fontId="1"/>
  </si>
  <si>
    <t>申込予定部数※</t>
    <rPh sb="0" eb="2">
      <t>モウシコミ</t>
    </rPh>
    <rPh sb="2" eb="4">
      <t>ヨテイ</t>
    </rPh>
    <rPh sb="4" eb="6">
      <t>ブスウ</t>
    </rPh>
    <phoneticPr fontId="1"/>
  </si>
  <si>
    <t>マネージャー</t>
    <phoneticPr fontId="1"/>
  </si>
  <si>
    <t>ＮＯ</t>
    <phoneticPr fontId="1"/>
  </si>
  <si>
    <t>ふりがな</t>
    <phoneticPr fontId="1"/>
  </si>
  <si>
    <t>○</t>
    <phoneticPr fontId="1"/>
  </si>
  <si>
    <t>平成２９年</t>
    <phoneticPr fontId="1"/>
  </si>
  <si>
    <t>ＮＯ</t>
    <phoneticPr fontId="1"/>
  </si>
  <si>
    <t>ふりがな</t>
    <phoneticPr fontId="1"/>
  </si>
  <si>
    <t>身長
(cm)</t>
    <rPh sb="0" eb="2">
      <t>シンチョウ</t>
    </rPh>
    <phoneticPr fontId="1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</si>
  <si>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</si>
  <si>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</si>
  <si>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</si>
  <si>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</si>
  <si>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</si>
  <si>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</si>
  <si>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</si>
  <si>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</si>
  <si>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</si>
  <si>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</si>
  <si>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</si>
  <si>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</si>
  <si>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</si>
  <si>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</si>
  <si>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</si>
  <si>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</si>
  <si>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</si>
  <si>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</si>
  <si>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</si>
  <si>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</si>
  <si>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</si>
  <si>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</si>
  <si>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</si>
  <si>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</si>
  <si>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</si>
  <si>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</si>
  <si>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</si>
  <si>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</si>
  <si>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</si>
  <si>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</si>
  <si>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</si>
  <si>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</si>
  <si>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</si>
  <si>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</si>
  <si>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</si>
  <si>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</si>
  <si>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</si>
  <si>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</si>
  <si>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</si>
  <si>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</si>
  <si>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</si>
  <si>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</si>
  <si>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</si>
  <si>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</si>
  <si>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</si>
  <si>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</si>
  <si>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住所</t>
    <rPh sb="0" eb="2">
      <t>ジュウショ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</si>
  <si>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</si>
  <si>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</si>
  <si>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</si>
  <si>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</si>
  <si>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</si>
  <si>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</si>
  <si>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</si>
  <si>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</si>
  <si>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</si>
  <si>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</si>
  <si>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</si>
  <si>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</si>
  <si>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</si>
  <si>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</si>
  <si>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</si>
  <si>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</si>
  <si>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</si>
  <si>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</si>
  <si>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</si>
  <si>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</si>
  <si>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</si>
  <si>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</si>
  <si>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</si>
  <si>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</si>
  <si>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0466</t>
    <phoneticPr fontId="1"/>
  </si>
  <si>
    <t>48</t>
    <phoneticPr fontId="1"/>
  </si>
  <si>
    <t>1014</t>
    <phoneticPr fontId="1"/>
  </si>
  <si>
    <t>252</t>
    <phoneticPr fontId="1"/>
  </si>
  <si>
    <t>0821</t>
    <phoneticPr fontId="1"/>
  </si>
  <si>
    <t>藤沢市用田５００</t>
    <rPh sb="0" eb="3">
      <t>フジサワシ</t>
    </rPh>
    <rPh sb="3" eb="5">
      <t>ヨウダ</t>
    </rPh>
    <phoneticPr fontId="1"/>
  </si>
  <si>
    <t>47</t>
    <phoneticPr fontId="1"/>
  </si>
  <si>
    <t>0828</t>
    <phoneticPr fontId="1"/>
  </si>
  <si>
    <t>柴田</t>
    <rPh sb="0" eb="2">
      <t>シバタ</t>
    </rPh>
    <phoneticPr fontId="1"/>
  </si>
  <si>
    <t>由紀恵</t>
    <rPh sb="0" eb="3">
      <t>ユキエ</t>
    </rPh>
    <phoneticPr fontId="1"/>
  </si>
  <si>
    <t>しばた</t>
    <phoneticPr fontId="1"/>
  </si>
  <si>
    <t>ゆきえ</t>
    <phoneticPr fontId="1"/>
  </si>
  <si>
    <t>岩崎</t>
    <rPh sb="0" eb="2">
      <t>イワサキ</t>
    </rPh>
    <phoneticPr fontId="1"/>
  </si>
  <si>
    <t>宏彦</t>
    <rPh sb="0" eb="2">
      <t>ヒロヒコ</t>
    </rPh>
    <phoneticPr fontId="1"/>
  </si>
  <si>
    <t>いわさき</t>
    <phoneticPr fontId="1"/>
  </si>
  <si>
    <t>あつひろ</t>
    <phoneticPr fontId="1"/>
  </si>
  <si>
    <t>深水</t>
    <rPh sb="0" eb="2">
      <t>フカミズ</t>
    </rPh>
    <phoneticPr fontId="1"/>
  </si>
  <si>
    <t>遼士</t>
    <rPh sb="0" eb="1">
      <t>リョウ</t>
    </rPh>
    <rPh sb="1" eb="2">
      <t>シ</t>
    </rPh>
    <phoneticPr fontId="1"/>
  </si>
  <si>
    <t>ふかみず</t>
    <phoneticPr fontId="1"/>
  </si>
  <si>
    <t>りょうじ</t>
    <phoneticPr fontId="1"/>
  </si>
  <si>
    <t>やなぎだ</t>
    <phoneticPr fontId="1"/>
  </si>
  <si>
    <t>ひろき</t>
    <phoneticPr fontId="1"/>
  </si>
  <si>
    <t>柳田</t>
    <rPh sb="0" eb="2">
      <t>ヤナギダ</t>
    </rPh>
    <phoneticPr fontId="1"/>
  </si>
  <si>
    <t>大希</t>
    <rPh sb="0" eb="2">
      <t>ヒロキ</t>
    </rPh>
    <phoneticPr fontId="1"/>
  </si>
  <si>
    <t>トーン</t>
    <phoneticPr fontId="1"/>
  </si>
  <si>
    <t>とーん</t>
    <phoneticPr fontId="1"/>
  </si>
  <si>
    <t>あきら</t>
    <phoneticPr fontId="1"/>
  </si>
  <si>
    <t>アキラ</t>
    <phoneticPr fontId="1"/>
  </si>
  <si>
    <t>ほり</t>
    <phoneticPr fontId="1"/>
  </si>
  <si>
    <t>れいた</t>
    <phoneticPr fontId="1"/>
  </si>
  <si>
    <t>堀</t>
    <rPh sb="0" eb="1">
      <t>ホリ</t>
    </rPh>
    <phoneticPr fontId="1"/>
  </si>
  <si>
    <t>零太</t>
    <rPh sb="0" eb="1">
      <t>レイ</t>
    </rPh>
    <rPh sb="1" eb="2">
      <t>タ</t>
    </rPh>
    <phoneticPr fontId="1"/>
  </si>
  <si>
    <t>せいた</t>
    <phoneticPr fontId="1"/>
  </si>
  <si>
    <t>ひろや</t>
    <phoneticPr fontId="1"/>
  </si>
  <si>
    <t>清田</t>
    <rPh sb="0" eb="2">
      <t>セイタ</t>
    </rPh>
    <phoneticPr fontId="1"/>
  </si>
  <si>
    <t>博哉</t>
    <rPh sb="0" eb="2">
      <t>ヒロヤ</t>
    </rPh>
    <phoneticPr fontId="1"/>
  </si>
  <si>
    <t>かとう</t>
    <phoneticPr fontId="1"/>
  </si>
  <si>
    <t>はく</t>
    <phoneticPr fontId="1"/>
  </si>
  <si>
    <t>加藤</t>
    <rPh sb="0" eb="2">
      <t>カトウ</t>
    </rPh>
    <phoneticPr fontId="1"/>
  </si>
  <si>
    <t>舶</t>
    <rPh sb="0" eb="1">
      <t>ハク</t>
    </rPh>
    <phoneticPr fontId="1"/>
  </si>
  <si>
    <t>おんそ</t>
    <phoneticPr fontId="1"/>
  </si>
  <si>
    <t>わたる</t>
    <phoneticPr fontId="1"/>
  </si>
  <si>
    <t>園曽</t>
    <rPh sb="0" eb="2">
      <t>オンソ</t>
    </rPh>
    <phoneticPr fontId="1"/>
  </si>
  <si>
    <t>渉</t>
    <rPh sb="0" eb="1">
      <t>ワタル</t>
    </rPh>
    <phoneticPr fontId="1"/>
  </si>
  <si>
    <t>りゅういち</t>
    <phoneticPr fontId="1"/>
  </si>
  <si>
    <t>おちあい</t>
    <phoneticPr fontId="1"/>
  </si>
  <si>
    <t>落合</t>
    <rPh sb="0" eb="2">
      <t>オチアイ</t>
    </rPh>
    <phoneticPr fontId="1"/>
  </si>
  <si>
    <t>隆一</t>
    <rPh sb="0" eb="2">
      <t>リュウイチ</t>
    </rPh>
    <phoneticPr fontId="1"/>
  </si>
  <si>
    <t>はやせ</t>
    <phoneticPr fontId="1"/>
  </si>
  <si>
    <t>にちか</t>
    <phoneticPr fontId="1"/>
  </si>
  <si>
    <t>早瀬</t>
    <rPh sb="0" eb="2">
      <t>ハヤセ</t>
    </rPh>
    <phoneticPr fontId="1"/>
  </si>
  <si>
    <t>仁智加</t>
    <rPh sb="0" eb="2">
      <t>ニチ</t>
    </rPh>
    <rPh sb="2" eb="3">
      <t>カ</t>
    </rPh>
    <phoneticPr fontId="1"/>
  </si>
  <si>
    <t>いのうえ</t>
    <phoneticPr fontId="1"/>
  </si>
  <si>
    <t>しゅん</t>
    <phoneticPr fontId="1"/>
  </si>
  <si>
    <t>井上</t>
    <rPh sb="0" eb="2">
      <t>イノウエ</t>
    </rPh>
    <phoneticPr fontId="1"/>
  </si>
  <si>
    <t>俊</t>
    <rPh sb="0" eb="1">
      <t>シュン</t>
    </rPh>
    <phoneticPr fontId="1"/>
  </si>
  <si>
    <t>かざま</t>
    <phoneticPr fontId="1"/>
  </si>
  <si>
    <t>はるき</t>
    <phoneticPr fontId="1"/>
  </si>
  <si>
    <t>風間</t>
    <rPh sb="0" eb="2">
      <t>カザマ</t>
    </rPh>
    <phoneticPr fontId="1"/>
  </si>
  <si>
    <t>春樹</t>
    <rPh sb="0" eb="2">
      <t>ハルキ</t>
    </rPh>
    <phoneticPr fontId="1"/>
  </si>
  <si>
    <t>ませき</t>
    <phoneticPr fontId="1"/>
  </si>
  <si>
    <t>けいたつ</t>
    <phoneticPr fontId="1"/>
  </si>
  <si>
    <t>柵木</t>
    <rPh sb="0" eb="2">
      <t>マセキ</t>
    </rPh>
    <phoneticPr fontId="1"/>
  </si>
  <si>
    <t>恵達</t>
    <rPh sb="0" eb="1">
      <t>ケイ</t>
    </rPh>
    <rPh sb="1" eb="2">
      <t>タツ</t>
    </rPh>
    <phoneticPr fontId="1"/>
  </si>
  <si>
    <t>平牛　信太郎</t>
    <rPh sb="0" eb="2">
      <t>ヒラウシ</t>
    </rPh>
    <rPh sb="3" eb="6">
      <t>シンタロウ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</si>
</sst>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b/>
      <i/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6">
    <xf numFmtId="0" fontId="0" fillId="0" borderId="0" xfId="0">
      <alignment vertical="center"/>
    </xf>
    <xf numFmtId="0" fontId="15" fillId="0" borderId="1" xfId="0" applyFont="1" applyBorder="1" applyAlignment="1" applyProtection="1">
      <alignment horizontal="center" vertical="center" shrinkToFit="1"/>
    </xf>
    <xf numFmtId="0" fontId="15" fillId="0" borderId="2" xfId="0" applyFont="1" applyBorder="1" applyAlignment="1" applyProtection="1">
      <alignment horizontal="center" vertical="center" shrinkToFit="1"/>
    </xf>
    <xf numFmtId="0" fontId="15" fillId="0" borderId="3" xfId="0" applyFont="1" applyBorder="1" applyAlignment="1" applyProtection="1">
      <alignment horizontal="left" vertical="center" shrinkToFit="1"/>
    </xf>
    <xf numFmtId="0" fontId="15" fillId="0" borderId="4" xfId="0" applyFont="1" applyBorder="1" applyAlignment="1" applyProtection="1">
      <alignment horizontal="left" vertical="center" shrinkToFit="1"/>
    </xf>
    <xf numFmtId="0" fontId="15" fillId="0" borderId="3" xfId="0" applyNumberFormat="1" applyFont="1" applyBorder="1" applyAlignment="1" applyProtection="1">
      <alignment horizontal="left" vertical="center" shrinkToFit="1"/>
    </xf>
    <xf numFmtId="0" fontId="15" fillId="0" borderId="0" xfId="0" applyFont="1" applyAlignment="1" applyProtection="1">
      <alignment horizontal="left" vertical="center" shrinkToFit="1"/>
    </xf>
    <xf numFmtId="0" fontId="15" fillId="0" borderId="5" xfId="0" applyNumberFormat="1" applyFont="1" applyBorder="1" applyAlignment="1" applyProtection="1">
      <alignment horizontal="center" vertical="center" shrinkToFit="1"/>
    </xf>
    <xf numFmtId="0" fontId="15" fillId="0" borderId="6" xfId="0" applyFont="1" applyBorder="1" applyAlignment="1" applyProtection="1">
      <alignment horizontal="center" vertical="center" shrinkToFit="1"/>
    </xf>
    <xf numFmtId="0" fontId="15" fillId="0" borderId="7" xfId="0" applyFont="1" applyBorder="1" applyAlignment="1" applyProtection="1">
      <alignment horizontal="left" vertical="center" shrinkToFit="1"/>
    </xf>
    <xf numFmtId="0" fontId="15" fillId="0" borderId="7" xfId="0" applyNumberFormat="1" applyFont="1" applyBorder="1" applyAlignment="1" applyProtection="1">
      <alignment horizontal="left" vertical="center" shrinkToFit="1"/>
    </xf>
    <xf numFmtId="0" fontId="15" fillId="0" borderId="5" xfId="0" applyFont="1" applyBorder="1" applyAlignment="1" applyProtection="1">
      <alignment horizontal="center" vertical="center" shrinkToFit="1"/>
    </xf>
    <xf numFmtId="0" fontId="15" fillId="0" borderId="8" xfId="0" applyNumberFormat="1" applyFont="1" applyBorder="1" applyAlignment="1" applyProtection="1">
      <alignment horizontal="center" vertical="center" shrinkToFit="1"/>
    </xf>
    <xf numFmtId="0" fontId="15" fillId="0" borderId="9" xfId="0" applyFont="1" applyBorder="1" applyAlignment="1" applyProtection="1">
      <alignment horizontal="center" vertical="center" shrinkToFit="1"/>
    </xf>
    <xf numFmtId="0" fontId="15" fillId="0" borderId="10" xfId="0" applyFont="1" applyBorder="1" applyAlignment="1" applyProtection="1">
      <alignment horizontal="left" vertical="center" shrinkToFit="1"/>
    </xf>
    <xf numFmtId="0" fontId="15" fillId="0" borderId="10" xfId="0" applyNumberFormat="1" applyFont="1" applyBorder="1" applyAlignment="1" applyProtection="1">
      <alignment horizontal="left" vertical="center" shrinkToFit="1"/>
    </xf>
    <xf numFmtId="0" fontId="15" fillId="0" borderId="8" xfId="0" applyFont="1" applyBorder="1" applyAlignment="1" applyProtection="1">
      <alignment horizontal="center" vertical="center" shrinkToFit="1"/>
    </xf>
    <xf numFmtId="0" fontId="15" fillId="0" borderId="11" xfId="0" applyNumberFormat="1" applyFont="1" applyBorder="1" applyAlignment="1" applyProtection="1">
      <alignment horizontal="center" vertical="center" shrinkToFit="1"/>
    </xf>
    <xf numFmtId="0" fontId="15" fillId="0" borderId="12" xfId="0" applyFont="1" applyBorder="1" applyAlignment="1" applyProtection="1">
      <alignment horizontal="center" vertical="center" shrinkToFit="1"/>
    </xf>
    <xf numFmtId="0" fontId="15" fillId="0" borderId="13" xfId="0" applyFont="1" applyBorder="1" applyAlignment="1" applyProtection="1">
      <alignment horizontal="left" vertical="center" shrinkToFit="1"/>
    </xf>
    <xf numFmtId="49" fontId="15" fillId="0" borderId="13" xfId="0" applyNumberFormat="1" applyFont="1" applyBorder="1" applyAlignment="1" applyProtection="1">
      <alignment horizontal="left" vertical="center" shrinkToFit="1"/>
    </xf>
    <xf numFmtId="0" fontId="15" fillId="0" borderId="11" xfId="0" applyFont="1" applyBorder="1" applyAlignment="1" applyProtection="1">
      <alignment horizontal="center" vertical="center" shrinkToFit="1"/>
    </xf>
    <xf numFmtId="0" fontId="15" fillId="0" borderId="3" xfId="0" applyNumberFormat="1" applyFont="1" applyBorder="1" applyAlignment="1" applyProtection="1">
      <alignment horizontal="center" vertical="center" shrinkToFit="1"/>
    </xf>
    <xf numFmtId="0" fontId="15" fillId="0" borderId="3" xfId="0" applyFont="1" applyBorder="1" applyAlignment="1" applyProtection="1">
      <alignment horizontal="center" vertical="center" shrinkToFit="1"/>
    </xf>
    <xf numFmtId="0" fontId="15" fillId="0" borderId="0" xfId="0" applyNumberFormat="1" applyFont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left" vertical="center" shrinkToFit="1"/>
    </xf>
    <xf numFmtId="0" fontId="15" fillId="0" borderId="0" xfId="0" applyNumberFormat="1" applyFont="1" applyBorder="1" applyAlignment="1" applyProtection="1">
      <alignment horizontal="left" vertical="center" shrinkToFit="1"/>
    </xf>
    <xf numFmtId="49" fontId="15" fillId="0" borderId="0" xfId="0" applyNumberFormat="1" applyFont="1" applyBorder="1" applyAlignment="1" applyProtection="1">
      <alignment horizontal="left" vertical="center" shrinkToFit="1"/>
    </xf>
    <xf numFmtId="0" fontId="15" fillId="0" borderId="0" xfId="0" applyFont="1" applyAlignment="1" applyProtection="1">
      <alignment horizontal="center" vertical="center" shrinkToFit="1"/>
    </xf>
    <xf numFmtId="0" fontId="15" fillId="0" borderId="0" xfId="0" applyNumberFormat="1" applyFont="1" applyAlignment="1" applyProtection="1">
      <alignment horizontal="left" vertical="center" shrinkToFit="1"/>
    </xf>
    <xf numFmtId="0" fontId="15" fillId="0" borderId="0" xfId="0" applyNumberFormat="1" applyFont="1" applyAlignment="1" applyProtection="1">
      <alignment horizontal="center" vertical="center" shrinkToFit="1"/>
    </xf>
    <xf numFmtId="0" fontId="0" fillId="0" borderId="0" xfId="0" applyNumberFormat="1" applyFill="1" applyAlignment="1" applyProtection="1">
      <alignment vertical="center" shrinkToFit="1"/>
    </xf>
    <xf numFmtId="49" fontId="3" fillId="0" borderId="14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vertical="center" shrinkToFit="1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5" fillId="0" borderId="16" xfId="0" applyNumberFormat="1" applyFont="1" applyFill="1" applyBorder="1" applyAlignment="1" applyProtection="1">
      <alignment vertical="center" shrinkToFit="1"/>
    </xf>
    <xf numFmtId="0" fontId="6" fillId="0" borderId="15" xfId="0" applyNumberFormat="1" applyFont="1" applyFill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20" xfId="0" applyNumberForma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14" fontId="0" fillId="0" borderId="22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49" fontId="0" fillId="0" borderId="24" xfId="0" applyNumberForma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0" fillId="2" borderId="31" xfId="0" applyFill="1" applyBorder="1" applyAlignment="1">
      <alignment vertical="center" shrinkToFit="1"/>
    </xf>
    <xf numFmtId="0" fontId="4" fillId="0" borderId="15" xfId="0" applyNumberFormat="1" applyFont="1" applyFill="1" applyBorder="1" applyAlignment="1" applyProtection="1">
      <alignment horizontal="right" shrinkToFit="1"/>
    </xf>
    <xf numFmtId="0" fontId="4" fillId="0" borderId="15" xfId="0" applyNumberFormat="1" applyFont="1" applyFill="1" applyBorder="1" applyAlignment="1" applyProtection="1">
      <alignment horizontal="center" shrinkToFit="1"/>
    </xf>
    <xf numFmtId="0" fontId="4" fillId="3" borderId="15" xfId="0" applyNumberFormat="1" applyFont="1" applyFill="1" applyBorder="1" applyAlignment="1" applyProtection="1">
      <alignment horizontal="center" shrinkToFit="1"/>
      <protection locked="0"/>
    </xf>
    <xf numFmtId="0" fontId="5" fillId="0" borderId="32" xfId="0" applyNumberFormat="1" applyFont="1" applyFill="1" applyBorder="1" applyAlignment="1" applyProtection="1">
      <alignment horizontal="center" vertical="center" shrinkToFit="1"/>
    </xf>
    <xf numFmtId="0" fontId="5" fillId="0" borderId="33" xfId="0" applyNumberFormat="1" applyFont="1" applyFill="1" applyBorder="1" applyAlignment="1" applyProtection="1">
      <alignment horizontal="center" vertical="center" shrinkToFit="1"/>
    </xf>
    <xf numFmtId="0" fontId="6" fillId="3" borderId="34" xfId="0" applyNumberFormat="1" applyFont="1" applyFill="1" applyBorder="1" applyAlignment="1" applyProtection="1">
      <alignment horizontal="center" vertical="center"/>
      <protection locked="0"/>
    </xf>
    <xf numFmtId="0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3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left" vertical="center" shrinkToFit="1"/>
    </xf>
    <xf numFmtId="0" fontId="7" fillId="0" borderId="0" xfId="0" applyNumberFormat="1" applyFont="1" applyFill="1" applyBorder="1" applyAlignment="1" applyProtection="1">
      <alignment horizontal="left" vertical="center" shrinkToFit="1"/>
    </xf>
    <xf numFmtId="0" fontId="5" fillId="0" borderId="38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wrapText="1" shrinkToFit="1"/>
    </xf>
    <xf numFmtId="0" fontId="5" fillId="0" borderId="39" xfId="0" applyNumberFormat="1" applyFont="1" applyFill="1" applyBorder="1" applyAlignment="1" applyProtection="1">
      <alignment horizontal="center" vertical="center" wrapText="1" shrinkToFit="1"/>
    </xf>
    <xf numFmtId="0" fontId="6" fillId="3" borderId="40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7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0" applyNumberFormat="1" applyFont="1" applyFill="1" applyBorder="1" applyAlignment="1" applyProtection="1">
      <alignment horizontal="center" vertical="center" shrinkToFit="1"/>
    </xf>
    <xf numFmtId="0" fontId="13" fillId="0" borderId="33" xfId="0" applyNumberFormat="1" applyFont="1" applyFill="1" applyBorder="1" applyAlignment="1" applyProtection="1">
      <alignment horizontal="center" vertical="center" shrinkToFit="1"/>
    </xf>
    <xf numFmtId="0" fontId="13" fillId="0" borderId="49" xfId="0" applyNumberFormat="1" applyFont="1" applyFill="1" applyBorder="1" applyAlignment="1" applyProtection="1">
      <alignment horizontal="center" vertical="center" shrinkToFit="1"/>
    </xf>
    <xf numFmtId="0" fontId="13" fillId="0" borderId="50" xfId="0" applyNumberFormat="1" applyFont="1" applyFill="1" applyBorder="1" applyAlignment="1" applyProtection="1">
      <alignment horizontal="center" vertical="center" shrinkToFit="1"/>
    </xf>
    <xf numFmtId="0" fontId="4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5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56" xfId="0" applyNumberFormat="1" applyFont="1" applyFill="1" applyBorder="1" applyAlignment="1" applyProtection="1">
      <alignment horizontal="center" vertical="center" shrinkToFit="1"/>
    </xf>
    <xf numFmtId="0" fontId="13" fillId="0" borderId="1" xfId="0" applyNumberFormat="1" applyFont="1" applyFill="1" applyBorder="1" applyAlignment="1" applyProtection="1">
      <alignment horizontal="center" vertical="center" shrinkToFit="1"/>
    </xf>
    <xf numFmtId="0" fontId="13" fillId="0" borderId="57" xfId="0" applyNumberFormat="1" applyFont="1" applyFill="1" applyBorder="1" applyAlignment="1" applyProtection="1">
      <alignment horizontal="center" vertical="center" shrinkToFit="1"/>
    </xf>
    <xf numFmtId="0" fontId="13" fillId="0" borderId="42" xfId="0" applyNumberFormat="1" applyFont="1" applyFill="1" applyBorder="1" applyAlignment="1" applyProtection="1">
      <alignment horizontal="center" vertical="center" shrinkToFit="1"/>
    </xf>
    <xf numFmtId="0" fontId="4" fillId="3" borderId="58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58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60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65" xfId="0" applyNumberFormat="1" applyFont="1" applyFill="1" applyBorder="1" applyAlignment="1" applyProtection="1">
      <alignment horizontal="center" vertical="center" shrinkToFit="1"/>
    </xf>
    <xf numFmtId="0" fontId="13" fillId="0" borderId="16" xfId="0" applyNumberFormat="1" applyFont="1" applyFill="1" applyBorder="1" applyAlignment="1" applyProtection="1">
      <alignment horizontal="center" vertical="center" shrinkToFit="1"/>
    </xf>
    <xf numFmtId="0" fontId="13" fillId="0" borderId="66" xfId="0" applyNumberFormat="1" applyFont="1" applyFill="1" applyBorder="1" applyAlignment="1" applyProtection="1">
      <alignment horizontal="center" vertical="center" shrinkToFit="1"/>
    </xf>
    <xf numFmtId="0" fontId="13" fillId="0" borderId="59" xfId="0" applyNumberFormat="1" applyFont="1" applyFill="1" applyBorder="1" applyAlignment="1" applyProtection="1">
      <alignment horizontal="center" vertical="center" shrinkToFit="1"/>
    </xf>
    <xf numFmtId="0" fontId="4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72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73" xfId="0" applyNumberFormat="1" applyFont="1" applyFill="1" applyBorder="1" applyAlignment="1" applyProtection="1">
      <alignment horizontal="center" vertical="center" shrinkToFit="1"/>
    </xf>
    <xf numFmtId="0" fontId="13" fillId="0" borderId="68" xfId="0" applyNumberFormat="1" applyFont="1" applyFill="1" applyBorder="1" applyAlignment="1" applyProtection="1">
      <alignment horizontal="center" vertical="center" shrinkToFit="1"/>
    </xf>
    <xf numFmtId="0" fontId="4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9" xfId="0" applyNumberFormat="1" applyFont="1" applyFill="1" applyBorder="1" applyAlignment="1" applyProtection="1">
      <alignment horizontal="center" vertical="center" shrinkToFit="1"/>
    </xf>
    <xf numFmtId="0" fontId="4" fillId="0" borderId="80" xfId="0" applyNumberFormat="1" applyFont="1" applyFill="1" applyBorder="1" applyAlignment="1" applyProtection="1">
      <alignment horizontal="center" vertical="center" shrinkToFit="1"/>
    </xf>
    <xf numFmtId="0" fontId="4" fillId="0" borderId="81" xfId="0" applyNumberFormat="1" applyFont="1" applyFill="1" applyBorder="1" applyAlignment="1" applyProtection="1">
      <alignment horizontal="center" vertical="center" shrinkToFit="1"/>
    </xf>
    <xf numFmtId="0" fontId="10" fillId="0" borderId="82" xfId="0" applyNumberFormat="1" applyFont="1" applyFill="1" applyBorder="1" applyAlignment="1" applyProtection="1">
      <alignment horizontal="center" vertical="center" textRotation="255" shrinkToFit="1"/>
    </xf>
    <xf numFmtId="0" fontId="10" fillId="0" borderId="83" xfId="0" applyNumberFormat="1" applyFont="1" applyFill="1" applyBorder="1" applyAlignment="1" applyProtection="1">
      <alignment horizontal="center" vertical="center" textRotation="255" shrinkToFit="1"/>
    </xf>
    <xf numFmtId="0" fontId="5" fillId="0" borderId="84" xfId="0" applyNumberFormat="1" applyFont="1" applyFill="1" applyBorder="1" applyAlignment="1" applyProtection="1">
      <alignment horizontal="center" vertical="center" shrinkToFit="1"/>
    </xf>
    <xf numFmtId="0" fontId="5" fillId="0" borderId="85" xfId="0" applyNumberFormat="1" applyFont="1" applyFill="1" applyBorder="1" applyAlignment="1" applyProtection="1">
      <alignment horizontal="center" vertical="center" shrinkToFit="1"/>
    </xf>
    <xf numFmtId="0" fontId="5" fillId="0" borderId="86" xfId="0" applyNumberFormat="1" applyFont="1" applyFill="1" applyBorder="1" applyAlignment="1" applyProtection="1">
      <alignment horizontal="center" vertical="center" shrinkToFit="1"/>
    </xf>
    <xf numFmtId="0" fontId="10" fillId="0" borderId="82" xfId="0" applyNumberFormat="1" applyFont="1" applyFill="1" applyBorder="1" applyAlignment="1" applyProtection="1">
      <alignment horizontal="center" vertical="center" wrapText="1" shrinkToFit="1"/>
    </xf>
    <xf numFmtId="0" fontId="10" fillId="0" borderId="82" xfId="0" applyNumberFormat="1" applyFont="1" applyFill="1" applyBorder="1" applyAlignment="1" applyProtection="1">
      <alignment horizontal="center" vertical="center" shrinkToFit="1"/>
    </xf>
    <xf numFmtId="0" fontId="10" fillId="0" borderId="83" xfId="0" applyNumberFormat="1" applyFont="1" applyFill="1" applyBorder="1" applyAlignment="1" applyProtection="1">
      <alignment horizontal="center" vertical="center" shrinkToFit="1"/>
    </xf>
    <xf numFmtId="0" fontId="12" fillId="0" borderId="82" xfId="0" applyNumberFormat="1" applyFont="1" applyFill="1" applyBorder="1" applyAlignment="1" applyProtection="1">
      <alignment horizontal="center" vertical="center" wrapText="1" shrinkToFit="1"/>
    </xf>
    <xf numFmtId="0" fontId="12" fillId="0" borderId="87" xfId="0" applyNumberFormat="1" applyFont="1" applyFill="1" applyBorder="1" applyAlignment="1" applyProtection="1">
      <alignment horizontal="center" vertical="center" shrinkToFit="1"/>
    </xf>
    <xf numFmtId="0" fontId="12" fillId="0" borderId="83" xfId="0" applyNumberFormat="1" applyFont="1" applyFill="1" applyBorder="1" applyAlignment="1" applyProtection="1">
      <alignment horizontal="center" vertical="center" shrinkToFit="1"/>
    </xf>
    <xf numFmtId="0" fontId="12" fillId="0" borderId="88" xfId="0" applyNumberFormat="1" applyFont="1" applyFill="1" applyBorder="1" applyAlignment="1" applyProtection="1">
      <alignment horizontal="center" vertical="center" shrinkToFit="1"/>
    </xf>
    <xf numFmtId="0" fontId="7" fillId="0" borderId="14" xfId="0" applyNumberFormat="1" applyFont="1" applyFill="1" applyBorder="1" applyAlignment="1" applyProtection="1">
      <alignment horizontal="left" vertical="center" shrinkToFit="1"/>
    </xf>
    <xf numFmtId="0" fontId="9" fillId="0" borderId="89" xfId="0" applyNumberFormat="1" applyFont="1" applyFill="1" applyBorder="1" applyAlignment="1" applyProtection="1">
      <alignment horizontal="center" vertical="center" shrinkToFit="1"/>
    </xf>
    <xf numFmtId="0" fontId="9" fillId="0" borderId="82" xfId="0" applyNumberFormat="1" applyFont="1" applyFill="1" applyBorder="1" applyAlignment="1" applyProtection="1">
      <alignment horizontal="center" vertical="center" shrinkToFit="1"/>
    </xf>
    <xf numFmtId="0" fontId="9" fillId="0" borderId="90" xfId="0" applyNumberFormat="1" applyFont="1" applyFill="1" applyBorder="1" applyAlignment="1" applyProtection="1">
      <alignment horizontal="center" vertical="center" shrinkToFit="1"/>
    </xf>
    <xf numFmtId="0" fontId="9" fillId="0" borderId="83" xfId="0" applyNumberFormat="1" applyFont="1" applyFill="1" applyBorder="1" applyAlignment="1" applyProtection="1">
      <alignment horizontal="center" vertical="center" shrinkToFit="1"/>
    </xf>
    <xf numFmtId="0" fontId="0" fillId="0" borderId="91" xfId="0" applyNumberFormat="1" applyFill="1" applyBorder="1" applyAlignment="1" applyProtection="1">
      <alignment horizontal="center" vertical="center" shrinkToFit="1"/>
    </xf>
    <xf numFmtId="0" fontId="0" fillId="0" borderId="92" xfId="0" applyNumberFormat="1" applyFill="1" applyBorder="1" applyAlignment="1" applyProtection="1">
      <alignment horizontal="center" vertical="center" shrinkToFit="1"/>
    </xf>
    <xf numFmtId="0" fontId="0" fillId="0" borderId="65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4" fillId="0" borderId="57" xfId="0" applyNumberFormat="1" applyFont="1" applyFill="1" applyBorder="1" applyAlignment="1" applyProtection="1">
      <alignment horizontal="center" vertical="center" shrinkToFit="1"/>
    </xf>
    <xf numFmtId="0" fontId="4" fillId="0" borderId="14" xfId="0" applyNumberFormat="1" applyFont="1" applyFill="1" applyBorder="1" applyAlignment="1" applyProtection="1">
      <alignment horizontal="center" vertical="center" shrinkToFit="1"/>
    </xf>
    <xf numFmtId="0" fontId="4" fillId="0" borderId="42" xfId="0" applyNumberFormat="1" applyFont="1" applyFill="1" applyBorder="1" applyAlignment="1" applyProtection="1">
      <alignment horizontal="center" vertical="center" shrinkToFit="1"/>
    </xf>
    <xf numFmtId="0" fontId="4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9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6" xfId="0" applyNumberFormat="1" applyFont="1" applyFill="1" applyBorder="1" applyAlignment="1" applyProtection="1">
      <alignment horizontal="center" vertical="center" shrinkToFit="1"/>
    </xf>
    <xf numFmtId="0" fontId="5" fillId="0" borderId="97" xfId="0" applyNumberFormat="1" applyFont="1" applyFill="1" applyBorder="1" applyAlignment="1" applyProtection="1">
      <alignment horizontal="center" vertical="center" shrinkToFit="1"/>
    </xf>
    <xf numFmtId="0" fontId="5" fillId="0" borderId="98" xfId="0" applyNumberFormat="1" applyFont="1" applyFill="1" applyBorder="1" applyAlignment="1" applyProtection="1">
      <alignment horizontal="center" vertical="center" shrinkToFit="1"/>
    </xf>
    <xf numFmtId="0" fontId="5" fillId="0" borderId="99" xfId="0" applyNumberFormat="1" applyFont="1" applyFill="1" applyBorder="1" applyAlignment="1" applyProtection="1">
      <alignment horizontal="center" vertical="center" shrinkToFit="1"/>
    </xf>
    <xf numFmtId="0" fontId="5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102" xfId="0" applyNumberFormat="1" applyFont="1" applyFill="1" applyBorder="1" applyAlignment="1" applyProtection="1">
      <alignment horizontal="center" vertical="center" shrinkToFit="1"/>
    </xf>
    <xf numFmtId="0" fontId="4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</xf>
    <xf numFmtId="0" fontId="4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66" xfId="0" applyNumberFormat="1" applyFont="1" applyFill="1" applyBorder="1" applyAlignment="1" applyProtection="1">
      <alignment horizontal="center" vertical="center" shrinkToFit="1"/>
    </xf>
    <xf numFmtId="0" fontId="4" fillId="0" borderId="15" xfId="0" applyNumberFormat="1" applyFont="1" applyFill="1" applyBorder="1" applyAlignment="1" applyProtection="1">
      <alignment horizontal="center" vertical="center" shrinkToFit="1"/>
    </xf>
    <xf numFmtId="0" fontId="4" fillId="0" borderId="59" xfId="0" applyNumberFormat="1" applyFont="1" applyFill="1" applyBorder="1" applyAlignment="1" applyProtection="1">
      <alignment horizontal="center" vertical="center" shrinkToFit="1"/>
    </xf>
    <xf numFmtId="0" fontId="4" fillId="3" borderId="103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0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6" xfId="0" applyNumberFormat="1" applyFont="1" applyFill="1" applyBorder="1" applyAlignment="1" applyProtection="1">
      <alignment horizontal="center" vertical="center" shrinkToFit="1"/>
    </xf>
    <xf numFmtId="0" fontId="4" fillId="0" borderId="107" xfId="0" applyNumberFormat="1" applyFont="1" applyFill="1" applyBorder="1" applyAlignment="1" applyProtection="1">
      <alignment horizontal="center" vertical="center" shrinkToFit="1"/>
    </xf>
    <xf numFmtId="0" fontId="4" fillId="0" borderId="108" xfId="0" applyNumberFormat="1" applyFont="1" applyFill="1" applyBorder="1" applyAlignment="1" applyProtection="1">
      <alignment horizontal="center" vertical="center" shrinkToFit="1"/>
    </xf>
    <xf numFmtId="49" fontId="4" fillId="3" borderId="6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9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7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0" xfId="0" applyNumberFormat="1" applyFont="1" applyFill="1" applyBorder="1" applyAlignment="1" applyProtection="1">
      <alignment horizontal="center" vertical="center" shrinkToFit="1"/>
    </xf>
    <xf numFmtId="0" fontId="5" fillId="0" borderId="111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0" fontId="5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6" xfId="0" applyNumberFormat="1" applyFont="1" applyFill="1" applyBorder="1" applyAlignment="1" applyProtection="1">
      <alignment horizontal="center" vertical="center" shrinkToFit="1"/>
    </xf>
    <xf numFmtId="0" fontId="5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6" xfId="0" applyNumberFormat="1" applyFont="1" applyFill="1" applyBorder="1" applyAlignment="1" applyProtection="1">
      <alignment horizontal="center" vertical="center" shrinkToFit="1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4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2" xfId="0" applyNumberFormat="1" applyFont="1" applyFill="1" applyBorder="1" applyAlignment="1" applyProtection="1">
      <alignment horizontal="center" vertical="center"/>
    </xf>
    <xf numFmtId="0" fontId="5" fillId="0" borderId="120" xfId="0" applyNumberFormat="1" applyFont="1" applyFill="1" applyBorder="1" applyAlignment="1" applyProtection="1">
      <alignment horizontal="center" vertical="center"/>
    </xf>
    <xf numFmtId="0" fontId="5" fillId="0" borderId="121" xfId="0" applyNumberFormat="1" applyFont="1" applyFill="1" applyBorder="1" applyAlignment="1" applyProtection="1">
      <alignment horizontal="center" vertical="center"/>
    </xf>
    <xf numFmtId="49" fontId="8" fillId="3" borderId="4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2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5" xfId="0" applyNumberFormat="1" applyFont="1" applyFill="1" applyBorder="1" applyAlignment="1" applyProtection="1">
      <alignment horizontal="center" vertical="center" wrapText="1" shrinkToFit="1"/>
    </xf>
    <xf numFmtId="0" fontId="5" fillId="0" borderId="16" xfId="0" applyNumberFormat="1" applyFont="1" applyFill="1" applyBorder="1" applyAlignment="1" applyProtection="1">
      <alignment horizontal="center" vertical="center" shrinkToFit="1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58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59" xfId="0" applyNumberFormat="1" applyFont="1" applyFill="1" applyBorder="1" applyAlignment="1" applyProtection="1">
      <alignment horizontal="center" vertical="center"/>
    </xf>
    <xf numFmtId="0" fontId="5" fillId="0" borderId="5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126" xfId="0" applyNumberFormat="1" applyFont="1" applyFill="1" applyBorder="1" applyAlignment="1" applyProtection="1">
      <alignment horizontal="center" vertical="center"/>
    </xf>
    <xf numFmtId="0" fontId="5" fillId="0" borderId="127" xfId="0" applyNumberFormat="1" applyFont="1" applyFill="1" applyBorder="1" applyAlignment="1" applyProtection="1">
      <alignment horizontal="center" vertical="center"/>
    </xf>
    <xf numFmtId="49" fontId="4" fillId="3" borderId="3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0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12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02" xfId="0" applyNumberFormat="1" applyFill="1" applyBorder="1" applyAlignment="1" applyProtection="1">
      <alignment horizontal="center" vertical="center" textRotation="255" shrinkToFit="1"/>
    </xf>
    <xf numFmtId="49" fontId="3" fillId="0" borderId="128" xfId="0" applyNumberFormat="1" applyFont="1" applyFill="1" applyBorder="1" applyAlignment="1" applyProtection="1">
      <alignment horizontal="center" vertical="center" shrinkToFit="1"/>
    </xf>
    <xf numFmtId="49" fontId="3" fillId="0" borderId="129" xfId="0" applyNumberFormat="1" applyFont="1" applyFill="1" applyBorder="1" applyAlignment="1" applyProtection="1">
      <alignment horizontal="center" vertical="center" shrinkToFit="1"/>
    </xf>
    <xf numFmtId="0" fontId="4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31" xfId="0" applyNumberFormat="1" applyFont="1" applyFill="1" applyBorder="1" applyAlignment="1" applyProtection="1">
      <alignment horizontal="center" vertical="center" wrapText="1" shrinkToFit="1"/>
    </xf>
    <xf numFmtId="0" fontId="4" fillId="0" borderId="58" xfId="0" applyNumberFormat="1" applyFont="1" applyFill="1" applyBorder="1" applyAlignment="1" applyProtection="1">
      <alignment horizontal="center" vertical="center" shrinkToFit="1"/>
    </xf>
    <xf numFmtId="49" fontId="4" fillId="0" borderId="15" xfId="0" applyNumberFormat="1" applyFont="1" applyFill="1" applyBorder="1" applyAlignment="1" applyProtection="1">
      <alignment horizontal="center" vertical="center" shrinkToFit="1"/>
    </xf>
    <xf numFmtId="49" fontId="4" fillId="0" borderId="60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Alignment="1" applyProtection="1">
      <alignment horizontal="center" vertical="center" wrapText="1" shrinkToFit="1"/>
    </xf>
    <xf numFmtId="49" fontId="3" fillId="0" borderId="132" xfId="0" applyNumberFormat="1" applyFont="1" applyFill="1" applyBorder="1" applyAlignment="1" applyProtection="1">
      <alignment horizontal="center" vertical="center" shrinkToFit="1"/>
    </xf>
    <xf numFmtId="49" fontId="3" fillId="0" borderId="133" xfId="0" applyNumberFormat="1" applyFont="1" applyFill="1" applyBorder="1" applyAlignment="1" applyProtection="1">
      <alignment horizontal="center" vertical="center" shrinkToFit="1"/>
    </xf>
    <xf numFmtId="0" fontId="4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26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35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36" xfId="0" applyNumberFormat="1" applyFont="1" applyFill="1" applyBorder="1" applyAlignment="1" applyProtection="1">
      <alignment horizontal="center" vertical="center" wrapText="1" shrinkToFit="1"/>
    </xf>
    <xf numFmtId="0" fontId="4" fillId="0" borderId="137" xfId="0" applyNumberFormat="1" applyFont="1" applyFill="1" applyBorder="1" applyAlignment="1" applyProtection="1">
      <alignment horizontal="center" vertical="center" shrinkToFit="1"/>
    </xf>
    <xf numFmtId="0" fontId="4" fillId="0" borderId="126" xfId="0" applyNumberFormat="1" applyFont="1" applyFill="1" applyBorder="1" applyAlignment="1" applyProtection="1">
      <alignment horizontal="center" vertical="center" shrinkToFit="1"/>
    </xf>
    <xf numFmtId="49" fontId="4" fillId="0" borderId="126" xfId="0" applyNumberFormat="1" applyFont="1" applyFill="1" applyBorder="1" applyAlignment="1" applyProtection="1">
      <alignment horizontal="center" vertical="center" shrinkToFit="1"/>
    </xf>
    <xf numFmtId="49" fontId="4" fillId="0" borderId="127" xfId="0" applyNumberFormat="1" applyFont="1" applyFill="1" applyBorder="1" applyAlignment="1" applyProtection="1">
      <alignment horizontal="center" vertical="center" shrinkToFit="1"/>
    </xf>
    <xf numFmtId="0" fontId="6" fillId="3" borderId="138" xfId="0" applyNumberFormat="1" applyFont="1" applyFill="1" applyBorder="1" applyAlignment="1" applyProtection="1">
      <alignment horizontal="center" vertical="center"/>
      <protection locked="0"/>
    </xf>
    <xf numFmtId="0" fontId="6" fillId="3" borderId="139" xfId="0" applyNumberFormat="1" applyFont="1" applyFill="1" applyBorder="1" applyAlignment="1" applyProtection="1">
      <alignment horizontal="center" vertical="center"/>
      <protection locked="0"/>
    </xf>
    <xf numFmtId="0" fontId="6" fillId="3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ill="1" applyBorder="1" applyAlignment="1" applyProtection="1">
      <alignment horizontal="center" vertical="center" shrinkToFit="1"/>
    </xf>
    <xf numFmtId="0" fontId="0" fillId="0" borderId="18" xfId="0" applyNumberFormat="1" applyFill="1" applyBorder="1" applyAlignment="1" applyProtection="1">
      <alignment horizontal="center" vertical="center" shrinkToFit="1"/>
    </xf>
    <xf numFmtId="0" fontId="0" fillId="0" borderId="19" xfId="0" applyNumberFormat="1" applyFill="1" applyBorder="1" applyAlignment="1" applyProtection="1">
      <alignment horizontal="center" vertical="center" shrinkToFit="1"/>
    </xf>
    <xf numFmtId="0" fontId="0" fillId="3" borderId="20" xfId="0" applyNumberFormat="1" applyFill="1" applyBorder="1" applyAlignment="1" applyProtection="1">
      <alignment horizontal="center" vertical="center" shrinkToFit="1"/>
      <protection locked="0"/>
    </xf>
    <xf numFmtId="0" fontId="0" fillId="3" borderId="21" xfId="0" applyNumberFormat="1" applyFill="1" applyBorder="1" applyAlignment="1" applyProtection="1">
      <alignment horizontal="center" vertical="center" shrinkToFit="1"/>
      <protection locked="0"/>
    </xf>
    <xf numFmtId="0" fontId="0" fillId="3" borderId="22" xfId="0" applyNumberFormat="1" applyFill="1" applyBorder="1" applyAlignment="1" applyProtection="1">
      <alignment horizontal="center" vertical="center" shrinkToFit="1"/>
      <protection locked="0"/>
    </xf>
    <xf numFmtId="0" fontId="4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7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6" xfId="0" applyNumberFormat="1" applyFont="1" applyFill="1" applyBorder="1" applyAlignment="1" applyProtection="1">
      <alignment horizontal="center" vertical="center" shrinkToFit="1"/>
    </xf>
    <xf numFmtId="0" fontId="6" fillId="0" borderId="58" xfId="0" applyNumberFormat="1" applyFont="1" applyFill="1" applyBorder="1" applyAlignment="1" applyProtection="1">
      <alignment horizontal="center" vertical="center" shrinkToFit="1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59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shrinkToFit="1"/>
    </xf>
    <xf numFmtId="0" fontId="4" fillId="0" borderId="41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 wrapText="1" shrinkToFit="1"/>
    </xf>
    <xf numFmtId="0" fontId="4" fillId="0" borderId="43" xfId="0" applyNumberFormat="1" applyFont="1" applyFill="1" applyBorder="1" applyAlignment="1" applyProtection="1">
      <alignment horizontal="center" vertical="center" wrapText="1" shrinkToFit="1"/>
    </xf>
    <xf numFmtId="0" fontId="4" fillId="0" borderId="41" xfId="0" applyNumberFormat="1" applyFont="1" applyFill="1" applyBorder="1" applyAlignment="1" applyProtection="1">
      <alignment horizontal="center" vertical="center" wrapText="1" shrinkToFit="1"/>
    </xf>
    <xf numFmtId="0" fontId="4" fillId="0" borderId="44" xfId="0" applyNumberFormat="1" applyFont="1" applyFill="1" applyBorder="1" applyAlignment="1" applyProtection="1">
      <alignment horizontal="center" vertical="center" wrapText="1" shrinkToFit="1"/>
    </xf>
    <xf numFmtId="0" fontId="4" fillId="0" borderId="45" xfId="0" applyNumberFormat="1" applyFont="1" applyFill="1" applyBorder="1" applyAlignment="1" applyProtection="1">
      <alignment horizontal="center" vertical="center" shrinkToFit="1"/>
    </xf>
    <xf numFmtId="0" fontId="4" fillId="0" borderId="46" xfId="0" applyNumberFormat="1" applyFont="1" applyFill="1" applyBorder="1" applyAlignment="1" applyProtection="1">
      <alignment horizontal="center" vertical="center" shrinkToFit="1"/>
    </xf>
    <xf numFmtId="0" fontId="4" fillId="0" borderId="47" xfId="0" applyNumberFormat="1" applyFont="1" applyFill="1" applyBorder="1" applyAlignment="1" applyProtection="1">
      <alignment horizontal="center" vertical="center" shrinkToFit="1"/>
    </xf>
    <xf numFmtId="0" fontId="4" fillId="0" borderId="51" xfId="0" applyNumberFormat="1" applyFont="1" applyFill="1" applyBorder="1" applyAlignment="1" applyProtection="1">
      <alignment horizontal="center" vertical="center" shrinkToFit="1"/>
    </xf>
    <xf numFmtId="0" fontId="4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4" fillId="0" borderId="58" xfId="0" applyNumberFormat="1" applyFont="1" applyFill="1" applyBorder="1" applyAlignment="1" applyProtection="1">
      <alignment horizontal="center" vertical="center" wrapText="1" shrinkToFit="1"/>
    </xf>
    <xf numFmtId="0" fontId="4" fillId="0" borderId="60" xfId="0" applyNumberFormat="1" applyFont="1" applyFill="1" applyBorder="1" applyAlignment="1" applyProtection="1">
      <alignment horizontal="center" vertical="center" wrapText="1" shrinkToFit="1"/>
    </xf>
    <xf numFmtId="0" fontId="4" fillId="0" borderId="61" xfId="0" applyNumberFormat="1" applyFont="1" applyFill="1" applyBorder="1" applyAlignment="1" applyProtection="1">
      <alignment horizontal="center" vertical="center" shrinkToFit="1"/>
    </xf>
    <xf numFmtId="0" fontId="4" fillId="0" borderId="62" xfId="0" applyNumberFormat="1" applyFont="1" applyFill="1" applyBorder="1" applyAlignment="1" applyProtection="1">
      <alignment horizontal="center" vertical="center" shrinkToFit="1"/>
    </xf>
    <xf numFmtId="0" fontId="4" fillId="0" borderId="63" xfId="0" applyNumberFormat="1" applyFont="1" applyFill="1" applyBorder="1" applyAlignment="1" applyProtection="1">
      <alignment horizontal="center" vertical="center" shrinkToFit="1"/>
    </xf>
    <xf numFmtId="0" fontId="4" fillId="0" borderId="64" xfId="0" applyNumberFormat="1" applyFont="1" applyFill="1" applyBorder="1" applyAlignment="1" applyProtection="1">
      <alignment horizontal="center" vertical="center" shrinkToFit="1"/>
    </xf>
    <xf numFmtId="0" fontId="4" fillId="0" borderId="67" xfId="0" applyNumberFormat="1" applyFont="1" applyFill="1" applyBorder="1" applyAlignment="1" applyProtection="1">
      <alignment horizontal="center" vertical="center" shrinkToFit="1"/>
    </xf>
    <xf numFmtId="0" fontId="4" fillId="0" borderId="68" xfId="0" applyNumberFormat="1" applyFont="1" applyFill="1" applyBorder="1" applyAlignment="1" applyProtection="1">
      <alignment horizontal="center" vertical="center" shrinkToFit="1"/>
    </xf>
    <xf numFmtId="0" fontId="4" fillId="0" borderId="69" xfId="0" applyNumberFormat="1" applyFont="1" applyFill="1" applyBorder="1" applyAlignment="1" applyProtection="1">
      <alignment horizontal="center" vertical="center" shrinkToFit="1"/>
    </xf>
    <xf numFmtId="0" fontId="4" fillId="0" borderId="60" xfId="0" applyNumberFormat="1" applyFont="1" applyFill="1" applyBorder="1" applyAlignment="1" applyProtection="1">
      <alignment horizontal="center" vertical="center" shrinkToFit="1"/>
    </xf>
    <xf numFmtId="0" fontId="4" fillId="0" borderId="70" xfId="0" applyNumberFormat="1" applyFont="1" applyFill="1" applyBorder="1" applyAlignment="1" applyProtection="1">
      <alignment horizontal="center" vertical="center" shrinkToFit="1"/>
    </xf>
    <xf numFmtId="0" fontId="4" fillId="0" borderId="71" xfId="0" applyNumberFormat="1" applyFont="1" applyFill="1" applyBorder="1" applyAlignment="1" applyProtection="1">
      <alignment horizontal="center" vertical="center" shrinkToFit="1"/>
    </xf>
    <xf numFmtId="0" fontId="4" fillId="0" borderId="72" xfId="0" applyNumberFormat="1" applyFont="1" applyFill="1" applyBorder="1" applyAlignment="1" applyProtection="1">
      <alignment horizontal="center" vertical="center" shrinkToFit="1"/>
    </xf>
    <xf numFmtId="0" fontId="4" fillId="0" borderId="74" xfId="0" applyNumberFormat="1" applyFont="1" applyFill="1" applyBorder="1" applyAlignment="1" applyProtection="1">
      <alignment horizontal="center" vertical="center" shrinkToFit="1"/>
    </xf>
    <xf numFmtId="0" fontId="4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10" fillId="0" borderId="87" xfId="0" applyNumberFormat="1" applyFont="1" applyFill="1" applyBorder="1" applyAlignment="1" applyProtection="1">
      <alignment horizontal="center" vertical="center" shrinkToFit="1"/>
    </xf>
    <xf numFmtId="0" fontId="10" fillId="0" borderId="88" xfId="0" applyNumberFormat="1" applyFont="1" applyFill="1" applyBorder="1" applyAlignment="1" applyProtection="1">
      <alignment horizontal="center" vertical="center" shrinkToFit="1"/>
    </xf>
    <xf numFmtId="0" fontId="7" fillId="0" borderId="14" xfId="0" applyNumberFormat="1" applyFont="1" applyFill="1" applyBorder="1" applyAlignment="1" applyProtection="1">
      <alignment horizontal="left" shrinkToFit="1"/>
    </xf>
    <xf numFmtId="0" fontId="4" fillId="0" borderId="141" xfId="0" applyNumberFormat="1" applyFont="1" applyFill="1" applyBorder="1" applyAlignment="1" applyProtection="1">
      <alignment horizontal="center" vertical="center" shrinkToFit="1"/>
    </xf>
    <xf numFmtId="0" fontId="4" fillId="0" borderId="94" xfId="0" applyNumberFormat="1" applyFont="1" applyFill="1" applyBorder="1" applyAlignment="1" applyProtection="1">
      <alignment horizontal="center" vertical="center" shrinkToFit="1"/>
    </xf>
    <xf numFmtId="0" fontId="4" fillId="0" borderId="142" xfId="0" applyNumberFormat="1" applyFont="1" applyFill="1" applyBorder="1" applyAlignment="1" applyProtection="1">
      <alignment horizontal="center" vertical="center" shrinkToFit="1"/>
    </xf>
    <xf numFmtId="0" fontId="4" fillId="0" borderId="93" xfId="0" applyNumberFormat="1" applyFont="1" applyFill="1" applyBorder="1" applyAlignment="1" applyProtection="1">
      <alignment horizontal="center" vertical="center" shrinkToFit="1"/>
    </xf>
    <xf numFmtId="0" fontId="4" fillId="0" borderId="143" xfId="0" applyNumberFormat="1" applyFont="1" applyFill="1" applyBorder="1" applyAlignment="1" applyProtection="1">
      <alignment horizontal="center" vertical="center" shrinkToFit="1"/>
    </xf>
    <xf numFmtId="0" fontId="4" fillId="0" borderId="95" xfId="0" applyNumberFormat="1" applyFont="1" applyFill="1" applyBorder="1" applyAlignment="1" applyProtection="1">
      <alignment horizontal="center" vertical="center" shrinkToFit="1"/>
    </xf>
    <xf numFmtId="0" fontId="5" fillId="0" borderId="144" xfId="0" applyNumberFormat="1" applyFont="1" applyFill="1" applyBorder="1" applyAlignment="1" applyProtection="1">
      <alignment horizontal="center" vertical="center" shrinkToFit="1"/>
    </xf>
    <xf numFmtId="0" fontId="5" fillId="0" borderId="100" xfId="0" applyNumberFormat="1" applyFont="1" applyFill="1" applyBorder="1" applyAlignment="1" applyProtection="1">
      <alignment horizontal="center" vertical="center" shrinkToFit="1"/>
    </xf>
    <xf numFmtId="0" fontId="5" fillId="0" borderId="10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4" fillId="0" borderId="44" xfId="0" applyNumberFormat="1" applyFont="1" applyFill="1" applyBorder="1" applyAlignment="1" applyProtection="1">
      <alignment horizontal="center" vertical="center" shrinkToFit="1"/>
    </xf>
    <xf numFmtId="0" fontId="4" fillId="0" borderId="103" xfId="0" applyNumberFormat="1" applyFont="1" applyFill="1" applyBorder="1" applyAlignment="1" applyProtection="1">
      <alignment horizontal="center" vertical="center" shrinkToFit="1"/>
    </xf>
    <xf numFmtId="0" fontId="4" fillId="0" borderId="104" xfId="0" applyNumberFormat="1" applyFont="1" applyFill="1" applyBorder="1" applyAlignment="1" applyProtection="1">
      <alignment horizontal="center" vertical="center" shrinkToFit="1"/>
    </xf>
    <xf numFmtId="0" fontId="4" fillId="0" borderId="105" xfId="0" applyNumberFormat="1" applyFont="1" applyFill="1" applyBorder="1" applyAlignment="1" applyProtection="1">
      <alignment horizontal="center" vertical="center" shrinkToFit="1"/>
    </xf>
    <xf numFmtId="49" fontId="4" fillId="0" borderId="106" xfId="0" applyNumberFormat="1" applyFont="1" applyFill="1" applyBorder="1" applyAlignment="1" applyProtection="1">
      <alignment horizontal="center" vertical="center" shrinkToFit="1"/>
    </xf>
    <xf numFmtId="49" fontId="4" fillId="0" borderId="107" xfId="0" applyNumberFormat="1" applyFont="1" applyFill="1" applyBorder="1" applyAlignment="1" applyProtection="1">
      <alignment horizontal="center" vertical="center" shrinkToFit="1"/>
    </xf>
    <xf numFmtId="49" fontId="4" fillId="0" borderId="145" xfId="0" applyNumberFormat="1" applyFont="1" applyFill="1" applyBorder="1" applyAlignment="1" applyProtection="1">
      <alignment horizontal="center" vertical="center" shrinkToFit="1"/>
    </xf>
    <xf numFmtId="49" fontId="4" fillId="0" borderId="109" xfId="0" applyNumberFormat="1" applyFont="1" applyFill="1" applyBorder="1" applyAlignment="1" applyProtection="1">
      <alignment horizontal="center" vertical="center" shrinkToFit="1"/>
    </xf>
    <xf numFmtId="49" fontId="4" fillId="0" borderId="108" xfId="0" applyNumberFormat="1" applyFont="1" applyFill="1" applyBorder="1" applyAlignment="1" applyProtection="1">
      <alignment horizontal="center" vertical="center" shrinkToFit="1"/>
    </xf>
    <xf numFmtId="0" fontId="5" fillId="0" borderId="146" xfId="0" applyNumberFormat="1" applyFont="1" applyFill="1" applyBorder="1" applyAlignment="1" applyProtection="1">
      <alignment horizontal="center" vertical="center" shrinkToFit="1"/>
    </xf>
    <xf numFmtId="0" fontId="5" fillId="0" borderId="147" xfId="0" applyNumberFormat="1" applyFont="1" applyFill="1" applyBorder="1" applyAlignment="1" applyProtection="1">
      <alignment horizontal="center" vertical="center" shrinkToFit="1"/>
    </xf>
    <xf numFmtId="0" fontId="5" fillId="0" borderId="148" xfId="0" applyNumberFormat="1" applyFont="1" applyFill="1" applyBorder="1" applyAlignment="1" applyProtection="1">
      <alignment horizontal="center" vertical="center" shrinkToFit="1"/>
    </xf>
    <xf numFmtId="49" fontId="8" fillId="0" borderId="58" xfId="0" applyNumberFormat="1" applyFont="1" applyFill="1" applyBorder="1" applyAlignment="1" applyProtection="1">
      <alignment horizontal="center" vertical="center" shrinkToFit="1"/>
    </xf>
    <xf numFmtId="49" fontId="8" fillId="0" borderId="15" xfId="0" applyNumberFormat="1" applyFont="1" applyFill="1" applyBorder="1" applyAlignment="1" applyProtection="1">
      <alignment horizontal="center" vertical="center" shrinkToFit="1"/>
    </xf>
    <xf numFmtId="49" fontId="8" fillId="0" borderId="120" xfId="0" applyNumberFormat="1" applyFont="1" applyFill="1" applyBorder="1" applyAlignment="1" applyProtection="1">
      <alignment horizontal="center" vertical="center" shrinkToFit="1"/>
    </xf>
    <xf numFmtId="49" fontId="8" fillId="0" borderId="149" xfId="0" applyNumberFormat="1" applyFont="1" applyFill="1" applyBorder="1" applyAlignment="1" applyProtection="1">
      <alignment horizontal="center" vertical="center" shrinkToFit="1"/>
    </xf>
    <xf numFmtId="49" fontId="4" fillId="0" borderId="32" xfId="0" applyNumberFormat="1" applyFont="1" applyFill="1" applyBorder="1" applyAlignment="1" applyProtection="1">
      <alignment horizontal="center" vertical="center" shrinkToFit="1"/>
    </xf>
    <xf numFmtId="49" fontId="4" fillId="0" borderId="120" xfId="0" applyNumberFormat="1" applyFont="1" applyFill="1" applyBorder="1" applyAlignment="1" applyProtection="1">
      <alignment horizontal="center" vertical="center" shrinkToFit="1"/>
    </xf>
    <xf numFmtId="49" fontId="4" fillId="0" borderId="121" xfId="0" applyNumberFormat="1" applyFont="1" applyFill="1" applyBorder="1" applyAlignment="1" applyProtection="1">
      <alignment horizontal="center" vertical="center" shrinkToFit="1"/>
    </xf>
    <xf numFmtId="0" fontId="4" fillId="0" borderId="91" xfId="0" applyNumberFormat="1" applyFont="1" applyFill="1" applyBorder="1" applyAlignment="1" applyProtection="1">
      <alignment horizontal="center" vertical="center" shrinkToFit="1"/>
    </xf>
    <xf numFmtId="0" fontId="4" fillId="0" borderId="92" xfId="0" applyNumberFormat="1" applyFont="1" applyFill="1" applyBorder="1" applyAlignment="1" applyProtection="1">
      <alignment horizontal="center" vertical="center" shrinkToFit="1"/>
    </xf>
    <xf numFmtId="0" fontId="4" fillId="0" borderId="150" xfId="0" applyNumberFormat="1" applyFont="1" applyFill="1" applyBorder="1" applyAlignment="1" applyProtection="1">
      <alignment horizontal="center" vertical="center" shrinkToFit="1"/>
    </xf>
    <xf numFmtId="0" fontId="6" fillId="0" borderId="151" xfId="0" applyNumberFormat="1" applyFont="1" applyFill="1" applyBorder="1" applyAlignment="1" applyProtection="1">
      <alignment horizontal="center" vertical="center"/>
    </xf>
    <xf numFmtId="0" fontId="6" fillId="0" borderId="92" xfId="0" applyNumberFormat="1" applyFont="1" applyFill="1" applyBorder="1" applyAlignment="1" applyProtection="1">
      <alignment horizontal="center" vertical="center"/>
    </xf>
    <xf numFmtId="0" fontId="6" fillId="0" borderId="150" xfId="0" applyNumberFormat="1" applyFont="1" applyFill="1" applyBorder="1" applyAlignment="1" applyProtection="1">
      <alignment horizontal="center" vertical="center"/>
    </xf>
    <xf numFmtId="0" fontId="5" fillId="0" borderId="137" xfId="0" applyNumberFormat="1" applyFont="1" applyFill="1" applyBorder="1" applyAlignment="1" applyProtection="1">
      <alignment horizontal="center" vertical="center"/>
    </xf>
    <xf numFmtId="49" fontId="3" fillId="0" borderId="152" xfId="0" applyNumberFormat="1" applyFont="1" applyFill="1" applyBorder="1" applyAlignment="1" applyProtection="1">
      <alignment horizontal="center" vertical="center" shrinkToFit="1"/>
    </xf>
    <xf numFmtId="49" fontId="3" fillId="0" borderId="153" xfId="0" applyNumberFormat="1" applyFont="1" applyFill="1" applyBorder="1" applyAlignment="1" applyProtection="1">
      <alignment horizontal="center" vertical="center" shrinkToFit="1"/>
    </xf>
    <xf numFmtId="0" fontId="4" fillId="0" borderId="154" xfId="0" applyNumberFormat="1" applyFont="1" applyFill="1" applyBorder="1" applyAlignment="1" applyProtection="1">
      <alignment horizontal="center" vertical="center" shrinkToFit="1"/>
    </xf>
    <xf numFmtId="0" fontId="4" fillId="0" borderId="35" xfId="0" applyNumberFormat="1" applyFont="1" applyFill="1" applyBorder="1" applyAlignment="1" applyProtection="1">
      <alignment horizontal="center" vertical="center" shrinkToFit="1"/>
    </xf>
    <xf numFmtId="0" fontId="4" fillId="0" borderId="39" xfId="0" applyNumberFormat="1" applyFont="1" applyFill="1" applyBorder="1" applyAlignment="1" applyProtection="1">
      <alignment horizontal="center" vertical="center" shrinkToFit="1"/>
    </xf>
    <xf numFmtId="49" fontId="3" fillId="0" borderId="155" xfId="0" applyNumberFormat="1" applyFont="1" applyFill="1" applyBorder="1" applyAlignment="1" applyProtection="1">
      <alignment horizontal="center" vertical="center" shrinkToFit="1"/>
    </xf>
    <xf numFmtId="0" fontId="4" fillId="0" borderId="40" xfId="0" applyNumberFormat="1" applyFont="1" applyFill="1" applyBorder="1" applyAlignment="1" applyProtection="1">
      <alignment horizontal="center" vertical="center" shrinkToFit="1"/>
    </xf>
    <xf numFmtId="49" fontId="4" fillId="0" borderId="35" xfId="0" applyNumberFormat="1" applyFont="1" applyFill="1" applyBorder="1" applyAlignment="1" applyProtection="1">
      <alignment horizontal="center" vertical="center" shrinkToFit="1"/>
    </xf>
    <xf numFmtId="49" fontId="4" fillId="0" borderId="37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126" xfId="0" applyFill="1" applyBorder="1" applyAlignment="1">
      <alignment horizontal="center" vertical="center" shrinkToFit="1"/>
    </xf>
    <xf numFmtId="0" fontId="0" fillId="2" borderId="127" xfId="0" applyFill="1" applyBorder="1" applyAlignment="1">
      <alignment horizontal="center" vertical="center" shrinkToFit="1"/>
    </xf>
    <xf numFmtId="0" fontId="0" fillId="2" borderId="137" xfId="0" applyFill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wrapText="1" shrinkToFit="1"/>
    </xf>
    <xf numFmtId="0" fontId="0" fillId="0" borderId="122" xfId="0" applyBorder="1" applyAlignment="1">
      <alignment horizontal="center" vertical="center" wrapText="1" shrinkToFit="1"/>
    </xf>
    <xf numFmtId="0" fontId="0" fillId="0" borderId="125" xfId="0" applyBorder="1" applyAlignment="1">
      <alignment horizontal="center" vertical="center" wrapText="1" shrinkToFit="1"/>
    </xf>
    <xf numFmtId="0" fontId="0" fillId="0" borderId="124" xfId="0" applyBorder="1" applyAlignment="1">
      <alignment horizontal="center" vertical="center" shrinkToFit="1"/>
    </xf>
    <xf numFmtId="0" fontId="0" fillId="0" borderId="122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2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3" name="Rectangle 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71700" y="923926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131" name="Line 2"/>
        <xdr:cNvSpPr>
          <a:spLocks noChangeShapeType="1"/>
        </xdr:cNvSpPr>
      </xdr:nvSpPr>
      <xdr:spPr bwMode="auto">
        <a:xfrm flipH="1" flipV="1">
          <a:off x="2076450" y="762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5" name="Rectangle 3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800600" y="5957889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133" name="Line 7"/>
        <xdr:cNvSpPr>
          <a:spLocks noChangeShapeType="1"/>
        </xdr:cNvSpPr>
      </xdr:nvSpPr>
      <xdr:spPr bwMode="auto">
        <a:xfrm flipH="1" flipV="1">
          <a:off x="1914525" y="3857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134" name="Line 9"/>
        <xdr:cNvSpPr>
          <a:spLocks noChangeShapeType="1"/>
        </xdr:cNvSpPr>
      </xdr:nvSpPr>
      <xdr:spPr bwMode="auto">
        <a:xfrm flipV="1">
          <a:off x="2466975" y="3876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135" name="Line 12"/>
        <xdr:cNvSpPr>
          <a:spLocks noChangeShapeType="1"/>
        </xdr:cNvSpPr>
      </xdr:nvSpPr>
      <xdr:spPr bwMode="auto">
        <a:xfrm flipV="1">
          <a:off x="6619875" y="3943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136" name="Line 13"/>
        <xdr:cNvSpPr>
          <a:spLocks noChangeShapeType="1"/>
        </xdr:cNvSpPr>
      </xdr:nvSpPr>
      <xdr:spPr bwMode="auto">
        <a:xfrm flipH="1" flipV="1">
          <a:off x="6296025" y="3886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0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43125" y="4338638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1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524250" y="1685925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139" name="Line 9"/>
        <xdr:cNvSpPr>
          <a:spLocks noChangeShapeType="1"/>
        </xdr:cNvSpPr>
      </xdr:nvSpPr>
      <xdr:spPr bwMode="auto">
        <a:xfrm flipH="1" flipV="1">
          <a:off x="2171700" y="1905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140" name="Line 12"/>
        <xdr:cNvSpPr>
          <a:spLocks noChangeShapeType="1"/>
        </xdr:cNvSpPr>
      </xdr:nvSpPr>
      <xdr:spPr bwMode="auto">
        <a:xfrm flipV="1">
          <a:off x="5010150" y="1314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4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514475" y="6596063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142" name="Line 12"/>
        <xdr:cNvSpPr>
          <a:spLocks noChangeShapeType="1"/>
        </xdr:cNvSpPr>
      </xdr:nvSpPr>
      <xdr:spPr bwMode="auto">
        <a:xfrm flipV="1">
          <a:off x="2590800" y="5886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143" name="Line 9"/>
        <xdr:cNvSpPr>
          <a:spLocks noChangeShapeType="1"/>
        </xdr:cNvSpPr>
      </xdr:nvSpPr>
      <xdr:spPr bwMode="auto">
        <a:xfrm flipH="1" flipV="1">
          <a:off x="1181100" y="5905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7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495800" y="7753349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145" name="Line 12"/>
        <xdr:cNvSpPr>
          <a:spLocks noChangeShapeType="1"/>
        </xdr:cNvSpPr>
      </xdr:nvSpPr>
      <xdr:spPr bwMode="auto">
        <a:xfrm flipH="1" flipV="1">
          <a:off x="3867150" y="7505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19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191000" y="714375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147" name="Line 12"/>
        <xdr:cNvSpPr>
          <a:spLocks noChangeShapeType="1"/>
        </xdr:cNvSpPr>
      </xdr:nvSpPr>
      <xdr:spPr bwMode="auto">
        <a:xfrm flipH="1" flipV="1">
          <a:off x="3552825" y="5848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1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996690" y="146685"/>
          <a:ext cx="3419475" cy="476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149" name="Line 12"/>
        <xdr:cNvSpPr>
          <a:spLocks noChangeShapeType="1"/>
        </xdr:cNvSpPr>
      </xdr:nvSpPr>
      <xdr:spPr bwMode="auto">
        <a:xfrm flipH="1">
          <a:off x="4286250" y="638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3" name="Rectangle 1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5105400" y="4267200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151" name="Line 12"/>
        <xdr:cNvSpPr>
          <a:spLocks noChangeShapeType="1"/>
        </xdr:cNvSpPr>
      </xdr:nvSpPr>
      <xdr:spPr bwMode="auto">
        <a:xfrm flipV="1">
          <a:off x="2581275" y="5953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5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457325" y="81629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153" name="Line 12"/>
        <xdr:cNvSpPr>
          <a:spLocks noChangeShapeType="1"/>
        </xdr:cNvSpPr>
      </xdr:nvSpPr>
      <xdr:spPr bwMode="auto">
        <a:xfrm flipH="1">
          <a:off x="1828800" y="8620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7" name="Rectangle 67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169670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7629525" y="266700"/>
          <a:ext cx="3838575" cy="49339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1333500" y="127635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I490"/>
  <sheetViews>
    <sheetView showZeros="0" view="pageBreakPreview" topLeftCell="AI13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29" hidden="1" customWidth="1"/>
    <col min="2" max="2" width="6.25" style="29" customWidth="1"/>
    <col min="3" max="3" width="2.375" style="6" hidden="1" customWidth="1"/>
    <col min="4" max="4" width="10.375" style="6" hidden="1" customWidth="1"/>
    <col min="5" max="5" width="30" style="6" customWidth="1"/>
    <col min="6" max="6" width="4.125" style="30" hidden="1" customWidth="1"/>
    <col min="7" max="7" width="7.5" style="29" customWidth="1"/>
    <col min="8" max="8" width="6.25" style="29" customWidth="1"/>
    <col min="9" max="9" width="2.375" style="6" hidden="1" customWidth="1"/>
    <col min="10" max="10" width="10.375" style="6" hidden="1" customWidth="1"/>
    <col min="11" max="11" width="30" style="6" customWidth="1"/>
    <col min="12" max="12" width="4.125" style="30" hidden="1" customWidth="1"/>
    <col min="13" max="13" width="7.5" style="29" customWidth="1"/>
    <col min="14" max="14" width="6.25" style="6" customWidth="1"/>
    <col min="15" max="15" width="2.375" style="6" hidden="1" customWidth="1"/>
    <col min="16" max="16" width="10.375" style="6" hidden="1" customWidth="1"/>
    <col min="17" max="17" width="30" style="6" customWidth="1"/>
    <col min="18" max="18" width="4.125" style="6" hidden="1" customWidth="1"/>
    <col min="19" max="19" width="7.5" style="6" customWidth="1"/>
    <col min="20" max="20" width="6.25" style="6" customWidth="1"/>
    <col min="21" max="21" width="2.375" style="6" hidden="1" customWidth="1"/>
    <col min="22" max="22" width="10.375" style="6" hidden="1" customWidth="1"/>
    <col min="23" max="23" width="30" style="6" customWidth="1"/>
    <col min="24" max="24" width="4.125" style="6" hidden="1" customWidth="1"/>
    <col min="25" max="25" width="7.5" style="6" customWidth="1"/>
    <col min="26" max="26" width="6.25" style="6" customWidth="1"/>
    <col min="27" max="27" width="2.375" style="6" hidden="1" customWidth="1"/>
    <col min="28" max="28" width="10.375" style="6" hidden="1" customWidth="1"/>
    <col min="29" max="29" width="30" style="6" customWidth="1"/>
    <col min="30" max="30" width="4.125" style="6" hidden="1" customWidth="1"/>
    <col min="31" max="31" width="7.5" style="6" customWidth="1"/>
    <col min="32" max="32" width="6.25" style="6" customWidth="1"/>
    <col min="33" max="33" width="2.375" style="6" hidden="1" customWidth="1"/>
    <col min="34" max="34" width="10.375" style="6" hidden="1" customWidth="1"/>
    <col min="35" max="35" width="30" style="6" customWidth="1"/>
    <col min="36" max="36" width="4.125" style="6" hidden="1" customWidth="1"/>
    <col min="37" max="37" width="7.5" style="6" customWidth="1"/>
    <col min="38" max="38" width="6.25" style="6" customWidth="1"/>
    <col min="39" max="39" width="2.375" style="6" hidden="1" customWidth="1"/>
    <col min="40" max="40" width="10.375" style="6" hidden="1" customWidth="1"/>
    <col min="41" max="41" width="30" style="6" customWidth="1"/>
    <col min="42" max="42" width="4.125" style="6" hidden="1" customWidth="1"/>
    <col min="43" max="43" width="7.5" style="6" customWidth="1"/>
    <col min="44" max="44" width="6.25" style="6" customWidth="1"/>
    <col min="45" max="45" width="2.375" style="6" hidden="1" customWidth="1"/>
    <col min="46" max="46" width="10.375" style="6" hidden="1" customWidth="1"/>
    <col min="47" max="47" width="30" style="6" customWidth="1"/>
    <col min="48" max="48" width="4.125" style="6" hidden="1" customWidth="1"/>
    <col min="49" max="49" width="7.5" style="6" customWidth="1"/>
    <col min="50" max="50" width="6.25" style="6" customWidth="1"/>
    <col min="51" max="51" width="2.375" style="6" hidden="1" customWidth="1"/>
    <col min="52" max="52" width="10.375" style="6" hidden="1" customWidth="1"/>
    <col min="53" max="53" width="30" style="6" customWidth="1"/>
    <col min="54" max="54" width="4.125" style="6" hidden="1" customWidth="1"/>
    <col min="55" max="55" width="7.5" style="6" customWidth="1"/>
    <col min="56" max="56" width="6.25" style="6" customWidth="1"/>
    <col min="57" max="57" width="2.375" style="6" hidden="1" customWidth="1"/>
    <col min="58" max="58" width="10.375" style="6" hidden="1" customWidth="1"/>
    <col min="59" max="59" width="30" style="6" customWidth="1"/>
    <col min="60" max="60" width="4.125" style="6" hidden="1" customWidth="1"/>
    <col min="61" max="61" width="7.5" style="6" customWidth="1"/>
    <col min="62" max="62" width="24.25" style="6" customWidth="1"/>
    <col min="63" max="63" width="8.5" style="6" bestFit="1" customWidth="1"/>
    <col min="64" max="64" width="2.375" style="6" customWidth="1"/>
    <col min="65" max="65" width="10.375" style="6" customWidth="1"/>
    <col min="66" max="66" width="41.875" style="6" bestFit="1" customWidth="1"/>
    <col min="67" max="67" width="4.125" style="6" customWidth="1"/>
    <col min="68" max="68" width="10.375" style="6" bestFit="1" customWidth="1"/>
    <col min="69" max="69" width="24.25" style="6" customWidth="1"/>
    <col min="70" max="70" width="8.5" style="6" bestFit="1" customWidth="1"/>
    <col min="71" max="71" width="2.375" style="6" customWidth="1"/>
    <col min="72" max="72" width="10.375" style="6" customWidth="1"/>
    <col min="73" max="73" width="41.875" style="6" bestFit="1" customWidth="1"/>
    <col min="74" max="74" width="4.125" style="6" customWidth="1"/>
    <col min="75" max="75" width="10.375" style="6" bestFit="1" customWidth="1"/>
    <col min="76" max="76" width="24.25" style="6" customWidth="1"/>
    <col min="77" max="77" width="8.5" style="6" bestFit="1" customWidth="1"/>
    <col min="78" max="78" width="2.375" style="6" customWidth="1"/>
    <col min="79" max="79" width="10.375" style="6" customWidth="1"/>
    <col min="80" max="80" width="41.875" style="6" bestFit="1" customWidth="1"/>
    <col min="81" max="81" width="4.125" style="6" customWidth="1"/>
    <col min="82" max="82" width="10.375" style="6" bestFit="1" customWidth="1"/>
    <col min="83" max="16384" width="38.375" style="6"/>
  </cols>
  <sheetData>
    <row r="1" spans="1:61" ht="16.5" customHeight="1">
      <c r="A1" s="1" t="s">
        <v>0</v>
      </c>
      <c r="B1" s="2" t="s">
        <v>1</v>
      </c>
      <c r="C1" s="3"/>
      <c r="D1" s="3"/>
      <c r="E1" s="4" t="s">
        <v>2</v>
      </c>
      <c r="F1" s="5"/>
      <c r="G1" s="1" t="s">
        <v>0</v>
      </c>
      <c r="H1" s="2" t="s">
        <v>1</v>
      </c>
      <c r="I1" s="3"/>
      <c r="J1" s="3"/>
      <c r="K1" s="4" t="s">
        <v>2</v>
      </c>
      <c r="L1" s="5"/>
      <c r="M1" s="1" t="s">
        <v>0</v>
      </c>
      <c r="N1" s="2" t="s">
        <v>1</v>
      </c>
      <c r="O1" s="3"/>
      <c r="P1" s="3"/>
      <c r="Q1" s="4" t="s">
        <v>2</v>
      </c>
      <c r="R1" s="5"/>
      <c r="S1" s="1" t="s">
        <v>0</v>
      </c>
      <c r="T1" s="2" t="s">
        <v>1</v>
      </c>
      <c r="U1" s="3"/>
      <c r="V1" s="3"/>
      <c r="W1" s="4" t="s">
        <v>2</v>
      </c>
      <c r="X1" s="5"/>
      <c r="Y1" s="1" t="s">
        <v>0</v>
      </c>
      <c r="Z1" s="2" t="s">
        <v>1</v>
      </c>
      <c r="AA1" s="3"/>
      <c r="AB1" s="3"/>
      <c r="AC1" s="4" t="s">
        <v>2</v>
      </c>
      <c r="AD1" s="5"/>
      <c r="AE1" s="1" t="s">
        <v>0</v>
      </c>
      <c r="AF1" s="2" t="s">
        <v>1</v>
      </c>
      <c r="AG1" s="3"/>
      <c r="AH1" s="3"/>
      <c r="AI1" s="4" t="s">
        <v>2</v>
      </c>
      <c r="AJ1" s="5"/>
      <c r="AK1" s="1" t="s">
        <v>0</v>
      </c>
      <c r="AL1" s="2" t="s">
        <v>1</v>
      </c>
      <c r="AM1" s="3"/>
      <c r="AN1" s="3"/>
      <c r="AO1" s="4" t="s">
        <v>2</v>
      </c>
      <c r="AP1" s="5"/>
      <c r="AQ1" s="1" t="s">
        <v>0</v>
      </c>
      <c r="AR1" s="2" t="s">
        <v>1</v>
      </c>
      <c r="AS1" s="3"/>
      <c r="AT1" s="3"/>
      <c r="AU1" s="4" t="s">
        <v>2</v>
      </c>
      <c r="AV1" s="5"/>
      <c r="AW1" s="1" t="s">
        <v>0</v>
      </c>
      <c r="AX1" s="2" t="s">
        <v>1</v>
      </c>
      <c r="AY1" s="3"/>
      <c r="AZ1" s="3"/>
      <c r="BA1" s="4" t="s">
        <v>2</v>
      </c>
      <c r="BB1" s="5"/>
      <c r="BC1" s="1" t="s">
        <v>0</v>
      </c>
      <c r="BD1" s="2" t="s">
        <v>1</v>
      </c>
      <c r="BE1" s="3"/>
      <c r="BF1" s="3"/>
      <c r="BG1" s="4" t="s">
        <v>2</v>
      </c>
      <c r="BH1" s="5"/>
      <c r="BI1" s="1" t="s">
        <v>0</v>
      </c>
    </row>
    <row r="2" spans="1:61" ht="16.5" customHeight="1">
      <c r="A2" s="7">
        <v>1101</v>
      </c>
      <c r="B2" s="8" t="s">
        <v>3</v>
      </c>
      <c r="C2" s="9">
        <v>1</v>
      </c>
      <c r="D2" s="9" t="s">
        <v>4</v>
      </c>
      <c r="E2" s="9" t="s">
        <v>5</v>
      </c>
      <c r="F2" s="10">
        <v>101</v>
      </c>
      <c r="G2" s="11" t="str">
        <f t="shared" ref="G2:G65" si="0">CONCATENATE(C2,F2)</f>
        <v>1101</v>
      </c>
      <c r="H2" s="8" t="str">
        <f t="shared" ref="H2:M33" si="1">B52</f>
        <v>横浜</v>
      </c>
      <c r="I2" s="9">
        <f t="shared" si="1"/>
        <v>1</v>
      </c>
      <c r="J2" s="9">
        <f t="shared" si="1"/>
        <v>0</v>
      </c>
      <c r="K2" s="9" t="str">
        <f t="shared" si="1"/>
        <v>横浜市立もえぎ野中学校</v>
      </c>
      <c r="L2" s="10">
        <f t="shared" si="1"/>
        <v>151</v>
      </c>
      <c r="M2" s="11" t="str">
        <f t="shared" si="1"/>
        <v>1151</v>
      </c>
      <c r="N2" s="8" t="str">
        <f t="shared" ref="N2:S33" si="2">B102</f>
        <v>横浜</v>
      </c>
      <c r="O2" s="9">
        <f t="shared" si="2"/>
        <v>1</v>
      </c>
      <c r="P2" s="9">
        <f t="shared" si="2"/>
        <v>0</v>
      </c>
      <c r="Q2" s="9" t="str">
        <f t="shared" si="2"/>
        <v>横浜市立芹が谷中学校</v>
      </c>
      <c r="R2" s="10">
        <f t="shared" si="2"/>
        <v>201</v>
      </c>
      <c r="S2" s="11" t="str">
        <f t="shared" si="2"/>
        <v>1201</v>
      </c>
      <c r="T2" s="8" t="str">
        <f t="shared" ref="T2:Y33" si="3">B151</f>
        <v>横浜</v>
      </c>
      <c r="U2" s="9">
        <f t="shared" si="3"/>
        <v>1</v>
      </c>
      <c r="V2" s="9" t="str">
        <f t="shared" si="3"/>
        <v>鶴見区</v>
      </c>
      <c r="W2" s="9" t="str">
        <f t="shared" si="3"/>
        <v>聖ヨゼフ学園中学校</v>
      </c>
      <c r="X2" s="10">
        <f t="shared" si="3"/>
        <v>501</v>
      </c>
      <c r="Y2" s="11" t="str">
        <f t="shared" si="3"/>
        <v>1501</v>
      </c>
      <c r="Z2" s="8" t="str">
        <f t="shared" ref="Z2:AE17" si="4">B201</f>
        <v>川崎</v>
      </c>
      <c r="AA2" s="9">
        <f t="shared" si="4"/>
        <v>2</v>
      </c>
      <c r="AB2" s="9">
        <f t="shared" si="4"/>
        <v>0</v>
      </c>
      <c r="AC2" s="9" t="str">
        <f t="shared" si="4"/>
        <v>川崎市立玉川中学校</v>
      </c>
      <c r="AD2" s="10">
        <f t="shared" si="4"/>
        <v>118</v>
      </c>
      <c r="AE2" s="11" t="str">
        <f t="shared" si="4"/>
        <v>2118</v>
      </c>
      <c r="AF2" s="8" t="str">
        <f t="shared" ref="AF2:AK17" si="5">B251</f>
        <v>相模原</v>
      </c>
      <c r="AG2" s="9">
        <f t="shared" si="5"/>
        <v>3</v>
      </c>
      <c r="AH2" s="9">
        <f t="shared" si="5"/>
        <v>0</v>
      </c>
      <c r="AI2" s="9" t="str">
        <f t="shared" si="5"/>
        <v>相模原市立鳥屋中学校</v>
      </c>
      <c r="AJ2" s="10">
        <f t="shared" si="5"/>
        <v>110</v>
      </c>
      <c r="AK2" s="11" t="str">
        <f t="shared" si="5"/>
        <v>3110</v>
      </c>
      <c r="AL2" s="8" t="str">
        <f t="shared" ref="AL2:AQ17" si="6">B301</f>
        <v>横須賀</v>
      </c>
      <c r="AM2" s="9">
        <f t="shared" si="6"/>
        <v>4</v>
      </c>
      <c r="AN2" s="9">
        <f t="shared" si="6"/>
        <v>0</v>
      </c>
      <c r="AO2" s="9" t="str">
        <f t="shared" si="6"/>
        <v>横須賀市立馬堀中学校</v>
      </c>
      <c r="AP2" s="10">
        <f t="shared" si="6"/>
        <v>119</v>
      </c>
      <c r="AQ2" s="11" t="str">
        <f t="shared" si="6"/>
        <v>4119</v>
      </c>
      <c r="AR2" s="8" t="str">
        <f t="shared" ref="AR2:AW17" si="7">B351</f>
        <v>湘南</v>
      </c>
      <c r="AS2" s="9">
        <f t="shared" si="7"/>
        <v>5</v>
      </c>
      <c r="AT2" s="9">
        <f t="shared" si="7"/>
        <v>0</v>
      </c>
      <c r="AU2" s="9" t="str">
        <f t="shared" si="7"/>
        <v>茅ヶ崎市立西浜中学校</v>
      </c>
      <c r="AV2" s="10">
        <f t="shared" si="7"/>
        <v>133</v>
      </c>
      <c r="AW2" s="11" t="str">
        <f t="shared" si="7"/>
        <v>5133</v>
      </c>
      <c r="AX2" s="8" t="str">
        <f t="shared" ref="AX2:BC17" si="8">B401</f>
        <v>中</v>
      </c>
      <c r="AY2" s="9">
        <f t="shared" si="8"/>
        <v>6</v>
      </c>
      <c r="AZ2" s="9">
        <f t="shared" si="8"/>
        <v>0</v>
      </c>
      <c r="BA2" s="9" t="str">
        <f t="shared" si="8"/>
        <v>秦野市立南が丘中学校</v>
      </c>
      <c r="BB2" s="10">
        <f t="shared" si="8"/>
        <v>125</v>
      </c>
      <c r="BC2" s="11" t="str">
        <f t="shared" si="8"/>
        <v>6125</v>
      </c>
      <c r="BD2" s="8" t="str">
        <f t="shared" ref="BD2:BI17" si="9">B451</f>
        <v>県央</v>
      </c>
      <c r="BE2" s="9">
        <f t="shared" si="9"/>
        <v>7</v>
      </c>
      <c r="BF2" s="9" t="str">
        <f t="shared" si="9"/>
        <v>綾瀬市</v>
      </c>
      <c r="BG2" s="9" t="str">
        <f t="shared" si="9"/>
        <v>綾瀬市立綾瀬中学校</v>
      </c>
      <c r="BH2" s="10">
        <f t="shared" si="9"/>
        <v>140</v>
      </c>
      <c r="BI2" s="11" t="str">
        <f t="shared" si="9"/>
        <v>7140</v>
      </c>
    </row>
    <row r="3" spans="1:61" ht="16.5" customHeight="1">
      <c r="A3" s="12">
        <v>1102</v>
      </c>
      <c r="B3" s="13" t="s">
        <v>3</v>
      </c>
      <c r="C3" s="14">
        <v>1</v>
      </c>
      <c r="D3" s="14"/>
      <c r="E3" s="14" t="s">
        <v>6</v>
      </c>
      <c r="F3" s="15">
        <v>102</v>
      </c>
      <c r="G3" s="16" t="str">
        <f t="shared" si="0"/>
        <v>1102</v>
      </c>
      <c r="H3" s="13" t="str">
        <f t="shared" si="1"/>
        <v>横浜</v>
      </c>
      <c r="I3" s="14">
        <f t="shared" si="1"/>
        <v>1</v>
      </c>
      <c r="J3" s="14">
        <f t="shared" si="1"/>
        <v>0</v>
      </c>
      <c r="K3" s="14" t="str">
        <f t="shared" si="1"/>
        <v>横浜市立山内中学校</v>
      </c>
      <c r="L3" s="15">
        <f t="shared" si="1"/>
        <v>152</v>
      </c>
      <c r="M3" s="16" t="str">
        <f t="shared" si="1"/>
        <v>1152</v>
      </c>
      <c r="N3" s="13" t="str">
        <f t="shared" si="2"/>
        <v>横浜</v>
      </c>
      <c r="O3" s="14">
        <f t="shared" si="2"/>
        <v>1</v>
      </c>
      <c r="P3" s="14">
        <f t="shared" si="2"/>
        <v>0</v>
      </c>
      <c r="Q3" s="14" t="str">
        <f t="shared" si="2"/>
        <v>横浜市立港南台第一中学校</v>
      </c>
      <c r="R3" s="15">
        <f t="shared" si="2"/>
        <v>202</v>
      </c>
      <c r="S3" s="16" t="str">
        <f t="shared" si="2"/>
        <v>1202</v>
      </c>
      <c r="T3" s="13" t="str">
        <f t="shared" si="3"/>
        <v>横浜</v>
      </c>
      <c r="U3" s="14">
        <f t="shared" si="3"/>
        <v>1</v>
      </c>
      <c r="V3" s="14">
        <f t="shared" si="3"/>
        <v>0</v>
      </c>
      <c r="W3" s="14" t="str">
        <f t="shared" si="3"/>
        <v>橘学苑中学校</v>
      </c>
      <c r="X3" s="15">
        <f t="shared" si="3"/>
        <v>502</v>
      </c>
      <c r="Y3" s="16" t="str">
        <f t="shared" si="3"/>
        <v>1502</v>
      </c>
      <c r="Z3" s="13" t="str">
        <f t="shared" si="4"/>
        <v>川崎</v>
      </c>
      <c r="AA3" s="14">
        <f t="shared" si="4"/>
        <v>2</v>
      </c>
      <c r="AB3" s="14">
        <f t="shared" si="4"/>
        <v>0</v>
      </c>
      <c r="AC3" s="14" t="str">
        <f t="shared" si="4"/>
        <v>川崎市立中原中学校</v>
      </c>
      <c r="AD3" s="15">
        <f t="shared" si="4"/>
        <v>119</v>
      </c>
      <c r="AE3" s="16" t="str">
        <f t="shared" si="4"/>
        <v>2119</v>
      </c>
      <c r="AF3" s="13" t="str">
        <f t="shared" si="5"/>
        <v>相模原</v>
      </c>
      <c r="AG3" s="14">
        <f t="shared" si="5"/>
        <v>3</v>
      </c>
      <c r="AH3" s="14">
        <f t="shared" si="5"/>
        <v>0</v>
      </c>
      <c r="AI3" s="14" t="str">
        <f t="shared" si="5"/>
        <v>相模原市立中沢中学校</v>
      </c>
      <c r="AJ3" s="15">
        <f t="shared" si="5"/>
        <v>111</v>
      </c>
      <c r="AK3" s="16" t="str">
        <f t="shared" si="5"/>
        <v>3111</v>
      </c>
      <c r="AL3" s="13" t="str">
        <f t="shared" si="6"/>
        <v>横須賀</v>
      </c>
      <c r="AM3" s="14">
        <f t="shared" si="6"/>
        <v>4</v>
      </c>
      <c r="AN3" s="14">
        <f t="shared" si="6"/>
        <v>0</v>
      </c>
      <c r="AO3" s="14" t="str">
        <f t="shared" si="6"/>
        <v>横須賀市立不入斗中学校</v>
      </c>
      <c r="AP3" s="15">
        <f t="shared" si="6"/>
        <v>120</v>
      </c>
      <c r="AQ3" s="16" t="str">
        <f t="shared" si="6"/>
        <v>4120</v>
      </c>
      <c r="AR3" s="13" t="str">
        <f t="shared" si="7"/>
        <v>湘南</v>
      </c>
      <c r="AS3" s="14">
        <f t="shared" si="7"/>
        <v>5</v>
      </c>
      <c r="AT3" s="14">
        <f t="shared" si="7"/>
        <v>0</v>
      </c>
      <c r="AU3" s="14" t="str">
        <f t="shared" si="7"/>
        <v>茅ヶ崎市立赤羽根中学校</v>
      </c>
      <c r="AV3" s="15">
        <f t="shared" si="7"/>
        <v>134</v>
      </c>
      <c r="AW3" s="16" t="str">
        <f t="shared" si="7"/>
        <v>5134</v>
      </c>
      <c r="AX3" s="13" t="str">
        <f t="shared" si="8"/>
        <v>中</v>
      </c>
      <c r="AY3" s="14">
        <f t="shared" si="8"/>
        <v>6</v>
      </c>
      <c r="AZ3" s="14" t="str">
        <f t="shared" si="8"/>
        <v>伊勢原市</v>
      </c>
      <c r="BA3" s="14" t="str">
        <f t="shared" si="8"/>
        <v>伊勢原市立伊勢原中学校</v>
      </c>
      <c r="BB3" s="15">
        <f t="shared" si="8"/>
        <v>126</v>
      </c>
      <c r="BC3" s="16" t="str">
        <f t="shared" si="8"/>
        <v>6126</v>
      </c>
      <c r="BD3" s="13" t="str">
        <f t="shared" si="9"/>
        <v>県央</v>
      </c>
      <c r="BE3" s="14">
        <f t="shared" si="9"/>
        <v>7</v>
      </c>
      <c r="BF3" s="14">
        <f t="shared" si="9"/>
        <v>0</v>
      </c>
      <c r="BG3" s="14" t="str">
        <f t="shared" si="9"/>
        <v>綾瀬市立綾北中学校</v>
      </c>
      <c r="BH3" s="15">
        <f t="shared" si="9"/>
        <v>141</v>
      </c>
      <c r="BI3" s="16" t="str">
        <f t="shared" si="9"/>
        <v>7141</v>
      </c>
    </row>
    <row r="4" spans="1:61" ht="16.5" customHeight="1">
      <c r="A4" s="12">
        <v>1103</v>
      </c>
      <c r="B4" s="13" t="s">
        <v>3</v>
      </c>
      <c r="C4" s="14">
        <v>1</v>
      </c>
      <c r="D4" s="14"/>
      <c r="E4" s="14" t="s">
        <v>7</v>
      </c>
      <c r="F4" s="15">
        <v>103</v>
      </c>
      <c r="G4" s="16" t="str">
        <f t="shared" si="0"/>
        <v>1103</v>
      </c>
      <c r="H4" s="13" t="str">
        <f t="shared" si="1"/>
        <v>横浜</v>
      </c>
      <c r="I4" s="14">
        <f t="shared" si="1"/>
        <v>1</v>
      </c>
      <c r="J4" s="14">
        <f t="shared" si="1"/>
        <v>0</v>
      </c>
      <c r="K4" s="14" t="str">
        <f t="shared" si="1"/>
        <v>横浜市立谷本中学校</v>
      </c>
      <c r="L4" s="15">
        <f t="shared" si="1"/>
        <v>153</v>
      </c>
      <c r="M4" s="16" t="str">
        <f t="shared" si="1"/>
        <v>1153</v>
      </c>
      <c r="N4" s="13" t="str">
        <f t="shared" si="2"/>
        <v>横浜</v>
      </c>
      <c r="O4" s="14">
        <f t="shared" si="2"/>
        <v>1</v>
      </c>
      <c r="P4" s="14">
        <f t="shared" si="2"/>
        <v>0</v>
      </c>
      <c r="Q4" s="14" t="str">
        <f t="shared" si="2"/>
        <v>横浜市立港南中学校</v>
      </c>
      <c r="R4" s="15">
        <f t="shared" si="2"/>
        <v>203</v>
      </c>
      <c r="S4" s="16" t="str">
        <f t="shared" si="2"/>
        <v>1203</v>
      </c>
      <c r="T4" s="13" t="str">
        <f t="shared" si="3"/>
        <v>横浜</v>
      </c>
      <c r="U4" s="14">
        <f t="shared" si="3"/>
        <v>1</v>
      </c>
      <c r="V4" s="14">
        <f t="shared" si="3"/>
        <v>0</v>
      </c>
      <c r="W4" s="14" t="str">
        <f t="shared" si="3"/>
        <v>鶴見大学附属中学校</v>
      </c>
      <c r="X4" s="15">
        <f t="shared" si="3"/>
        <v>503</v>
      </c>
      <c r="Y4" s="16" t="str">
        <f t="shared" si="3"/>
        <v>1503</v>
      </c>
      <c r="Z4" s="13" t="str">
        <f t="shared" si="4"/>
        <v>川崎</v>
      </c>
      <c r="AA4" s="14">
        <f t="shared" si="4"/>
        <v>2</v>
      </c>
      <c r="AB4" s="14">
        <f t="shared" si="4"/>
        <v>0</v>
      </c>
      <c r="AC4" s="14" t="str">
        <f t="shared" si="4"/>
        <v>川崎市立西中原中学校</v>
      </c>
      <c r="AD4" s="15">
        <f t="shared" si="4"/>
        <v>120</v>
      </c>
      <c r="AE4" s="16" t="str">
        <f t="shared" si="4"/>
        <v>2120</v>
      </c>
      <c r="AF4" s="13" t="str">
        <f t="shared" si="5"/>
        <v>相模原</v>
      </c>
      <c r="AG4" s="14">
        <f t="shared" si="5"/>
        <v>3</v>
      </c>
      <c r="AH4" s="14">
        <f t="shared" si="5"/>
        <v>0</v>
      </c>
      <c r="AI4" s="14" t="str">
        <f t="shared" si="5"/>
        <v>相模原市立中野中学校</v>
      </c>
      <c r="AJ4" s="15">
        <f t="shared" si="5"/>
        <v>112</v>
      </c>
      <c r="AK4" s="16" t="str">
        <f t="shared" si="5"/>
        <v>3112</v>
      </c>
      <c r="AL4" s="13" t="str">
        <f t="shared" si="6"/>
        <v>横須賀</v>
      </c>
      <c r="AM4" s="14">
        <f t="shared" si="6"/>
        <v>4</v>
      </c>
      <c r="AN4" s="14">
        <f t="shared" si="6"/>
        <v>0</v>
      </c>
      <c r="AO4" s="14" t="str">
        <f t="shared" si="6"/>
        <v>横須賀市立武山中学校</v>
      </c>
      <c r="AP4" s="15">
        <f t="shared" si="6"/>
        <v>121</v>
      </c>
      <c r="AQ4" s="16" t="str">
        <f t="shared" si="6"/>
        <v>4121</v>
      </c>
      <c r="AR4" s="13" t="str">
        <f t="shared" si="7"/>
        <v>湘南</v>
      </c>
      <c r="AS4" s="14">
        <f t="shared" si="7"/>
        <v>5</v>
      </c>
      <c r="AT4" s="14">
        <f t="shared" si="7"/>
        <v>0</v>
      </c>
      <c r="AU4" s="14" t="str">
        <f t="shared" si="7"/>
        <v>茅ヶ崎市立第一中学校</v>
      </c>
      <c r="AV4" s="15">
        <f t="shared" si="7"/>
        <v>135</v>
      </c>
      <c r="AW4" s="16" t="str">
        <f t="shared" si="7"/>
        <v>5135</v>
      </c>
      <c r="AX4" s="13" t="str">
        <f t="shared" si="8"/>
        <v>中</v>
      </c>
      <c r="AY4" s="14">
        <f t="shared" si="8"/>
        <v>6</v>
      </c>
      <c r="AZ4" s="14">
        <f t="shared" si="8"/>
        <v>0</v>
      </c>
      <c r="BA4" s="14" t="str">
        <f t="shared" si="8"/>
        <v>伊勢原市立中沢中学校</v>
      </c>
      <c r="BB4" s="15">
        <f t="shared" si="8"/>
        <v>127</v>
      </c>
      <c r="BC4" s="16" t="str">
        <f t="shared" si="8"/>
        <v>6127</v>
      </c>
      <c r="BD4" s="13" t="str">
        <f t="shared" si="9"/>
        <v>県央</v>
      </c>
      <c r="BE4" s="14">
        <f t="shared" si="9"/>
        <v>7</v>
      </c>
      <c r="BF4" s="14">
        <f t="shared" si="9"/>
        <v>0</v>
      </c>
      <c r="BG4" s="14" t="str">
        <f t="shared" si="9"/>
        <v>綾瀬市立城山中学校</v>
      </c>
      <c r="BH4" s="15">
        <f t="shared" si="9"/>
        <v>142</v>
      </c>
      <c r="BI4" s="16" t="str">
        <f t="shared" si="9"/>
        <v>7142</v>
      </c>
    </row>
    <row r="5" spans="1:61" ht="16.5" customHeight="1">
      <c r="A5" s="12">
        <v>1104</v>
      </c>
      <c r="B5" s="13" t="s">
        <v>3</v>
      </c>
      <c r="C5" s="14">
        <v>1</v>
      </c>
      <c r="D5" s="14"/>
      <c r="E5" s="14" t="s">
        <v>8</v>
      </c>
      <c r="F5" s="15">
        <v>104</v>
      </c>
      <c r="G5" s="16" t="str">
        <f t="shared" si="0"/>
        <v>1104</v>
      </c>
      <c r="H5" s="13" t="str">
        <f t="shared" si="1"/>
        <v>横浜</v>
      </c>
      <c r="I5" s="14">
        <f t="shared" si="1"/>
        <v>1</v>
      </c>
      <c r="J5" s="14">
        <f t="shared" si="1"/>
        <v>0</v>
      </c>
      <c r="K5" s="14" t="str">
        <f t="shared" si="1"/>
        <v>横浜市立あかね台中学校</v>
      </c>
      <c r="L5" s="15">
        <f t="shared" si="1"/>
        <v>154</v>
      </c>
      <c r="M5" s="16" t="str">
        <f t="shared" si="1"/>
        <v>1154</v>
      </c>
      <c r="N5" s="13" t="str">
        <f t="shared" si="2"/>
        <v>横浜</v>
      </c>
      <c r="O5" s="14">
        <f t="shared" si="2"/>
        <v>1</v>
      </c>
      <c r="P5" s="14">
        <f t="shared" si="2"/>
        <v>0</v>
      </c>
      <c r="Q5" s="14" t="str">
        <f t="shared" si="2"/>
        <v>横浜市立笹下中学校</v>
      </c>
      <c r="R5" s="15">
        <f t="shared" si="2"/>
        <v>204</v>
      </c>
      <c r="S5" s="16" t="str">
        <f t="shared" si="2"/>
        <v>1204</v>
      </c>
      <c r="T5" s="13" t="str">
        <f t="shared" si="3"/>
        <v>横浜</v>
      </c>
      <c r="U5" s="14">
        <f t="shared" si="3"/>
        <v>1</v>
      </c>
      <c r="V5" s="14" t="str">
        <f t="shared" si="3"/>
        <v>神奈川区</v>
      </c>
      <c r="W5" s="14" t="str">
        <f t="shared" si="3"/>
        <v>浅野中学校</v>
      </c>
      <c r="X5" s="15">
        <f t="shared" si="3"/>
        <v>504</v>
      </c>
      <c r="Y5" s="16" t="str">
        <f t="shared" si="3"/>
        <v>1504</v>
      </c>
      <c r="Z5" s="13" t="str">
        <f t="shared" si="4"/>
        <v>川崎</v>
      </c>
      <c r="AA5" s="14">
        <f t="shared" si="4"/>
        <v>2</v>
      </c>
      <c r="AB5" s="14">
        <f t="shared" si="4"/>
        <v>0</v>
      </c>
      <c r="AC5" s="14" t="str">
        <f t="shared" si="4"/>
        <v>川崎市立住吉中学校</v>
      </c>
      <c r="AD5" s="15">
        <f t="shared" si="4"/>
        <v>121</v>
      </c>
      <c r="AE5" s="16" t="str">
        <f t="shared" si="4"/>
        <v>2121</v>
      </c>
      <c r="AF5" s="13" t="str">
        <f t="shared" si="5"/>
        <v>相模原</v>
      </c>
      <c r="AG5" s="14">
        <f t="shared" si="5"/>
        <v>3</v>
      </c>
      <c r="AH5" s="14">
        <f t="shared" si="5"/>
        <v>0</v>
      </c>
      <c r="AI5" s="14" t="str">
        <f t="shared" si="5"/>
        <v>相模原市立藤野中学校</v>
      </c>
      <c r="AJ5" s="15">
        <f t="shared" si="5"/>
        <v>113</v>
      </c>
      <c r="AK5" s="16" t="str">
        <f t="shared" si="5"/>
        <v>3113</v>
      </c>
      <c r="AL5" s="13" t="str">
        <f t="shared" si="6"/>
        <v>横須賀</v>
      </c>
      <c r="AM5" s="14">
        <f t="shared" si="6"/>
        <v>4</v>
      </c>
      <c r="AN5" s="14">
        <f t="shared" si="6"/>
        <v>0</v>
      </c>
      <c r="AO5" s="14" t="str">
        <f t="shared" si="6"/>
        <v>横須賀市立北下浦中学校</v>
      </c>
      <c r="AP5" s="15">
        <f t="shared" si="6"/>
        <v>122</v>
      </c>
      <c r="AQ5" s="16" t="str">
        <f t="shared" si="6"/>
        <v>4122</v>
      </c>
      <c r="AR5" s="13" t="str">
        <f t="shared" si="7"/>
        <v>湘南</v>
      </c>
      <c r="AS5" s="14">
        <f t="shared" si="7"/>
        <v>5</v>
      </c>
      <c r="AT5" s="14">
        <f t="shared" si="7"/>
        <v>0</v>
      </c>
      <c r="AU5" s="14" t="str">
        <f t="shared" si="7"/>
        <v>茅ヶ崎市立中島中学校</v>
      </c>
      <c r="AV5" s="15">
        <f t="shared" si="7"/>
        <v>136</v>
      </c>
      <c r="AW5" s="16" t="str">
        <f t="shared" si="7"/>
        <v>5136</v>
      </c>
      <c r="AX5" s="13" t="str">
        <f t="shared" si="8"/>
        <v>中</v>
      </c>
      <c r="AY5" s="14">
        <f t="shared" si="8"/>
        <v>6</v>
      </c>
      <c r="AZ5" s="14">
        <f t="shared" si="8"/>
        <v>0</v>
      </c>
      <c r="BA5" s="14" t="str">
        <f t="shared" si="8"/>
        <v>伊勢原市立山王中学校</v>
      </c>
      <c r="BB5" s="15">
        <f t="shared" si="8"/>
        <v>128</v>
      </c>
      <c r="BC5" s="16" t="str">
        <f t="shared" si="8"/>
        <v>6128</v>
      </c>
      <c r="BD5" s="13" t="str">
        <f t="shared" si="9"/>
        <v>県央</v>
      </c>
      <c r="BE5" s="14">
        <f t="shared" si="9"/>
        <v>7</v>
      </c>
      <c r="BF5" s="14">
        <f t="shared" si="9"/>
        <v>0</v>
      </c>
      <c r="BG5" s="14" t="str">
        <f t="shared" si="9"/>
        <v>綾瀬市立北の台中学校</v>
      </c>
      <c r="BH5" s="15">
        <f t="shared" si="9"/>
        <v>143</v>
      </c>
      <c r="BI5" s="16" t="str">
        <f t="shared" si="9"/>
        <v>7143</v>
      </c>
    </row>
    <row r="6" spans="1:61" ht="16.5" customHeight="1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21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21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21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21" t="str">
        <f t="shared" si="3"/>
        <v>1505</v>
      </c>
      <c r="Z6" s="18" t="str">
        <f t="shared" si="4"/>
        <v>川崎</v>
      </c>
      <c r="AA6" s="19">
        <f t="shared" si="4"/>
        <v>2</v>
      </c>
      <c r="AB6" s="19">
        <f t="shared" si="4"/>
        <v>0</v>
      </c>
      <c r="AC6" s="19" t="str">
        <f t="shared" si="4"/>
        <v>川崎市立今井中学校</v>
      </c>
      <c r="AD6" s="20">
        <f t="shared" si="4"/>
        <v>122</v>
      </c>
      <c r="AE6" s="21" t="str">
        <f t="shared" si="4"/>
        <v>2122</v>
      </c>
      <c r="AF6" s="18" t="str">
        <f t="shared" si="5"/>
        <v>相模原</v>
      </c>
      <c r="AG6" s="19">
        <f t="shared" si="5"/>
        <v>3</v>
      </c>
      <c r="AH6" s="19">
        <f t="shared" si="5"/>
        <v>0</v>
      </c>
      <c r="AI6" s="19" t="str">
        <f t="shared" si="5"/>
        <v>相模原市立北相中学校</v>
      </c>
      <c r="AJ6" s="20">
        <f t="shared" si="5"/>
        <v>114</v>
      </c>
      <c r="AK6" s="21" t="str">
        <f t="shared" si="5"/>
        <v>3114</v>
      </c>
      <c r="AL6" s="18" t="str">
        <f t="shared" si="6"/>
        <v>横須賀</v>
      </c>
      <c r="AM6" s="19">
        <f t="shared" si="6"/>
        <v>4</v>
      </c>
      <c r="AN6" s="19">
        <f t="shared" si="6"/>
        <v>0</v>
      </c>
      <c r="AO6" s="19" t="str">
        <f t="shared" si="6"/>
        <v>横須賀市立野比中学校</v>
      </c>
      <c r="AP6" s="20">
        <f t="shared" si="6"/>
        <v>123</v>
      </c>
      <c r="AQ6" s="21" t="str">
        <f t="shared" si="6"/>
        <v>4123</v>
      </c>
      <c r="AR6" s="18" t="str">
        <f t="shared" si="7"/>
        <v>湘南</v>
      </c>
      <c r="AS6" s="19">
        <f t="shared" si="7"/>
        <v>5</v>
      </c>
      <c r="AT6" s="19">
        <f t="shared" si="7"/>
        <v>0</v>
      </c>
      <c r="AU6" s="19" t="str">
        <f t="shared" si="7"/>
        <v>茅ヶ崎市立鶴が台中学校</v>
      </c>
      <c r="AV6" s="20">
        <f t="shared" si="7"/>
        <v>137</v>
      </c>
      <c r="AW6" s="21" t="str">
        <f t="shared" si="7"/>
        <v>5137</v>
      </c>
      <c r="AX6" s="18" t="str">
        <f t="shared" si="8"/>
        <v>中</v>
      </c>
      <c r="AY6" s="19">
        <f t="shared" si="8"/>
        <v>6</v>
      </c>
      <c r="AZ6" s="19">
        <f t="shared" si="8"/>
        <v>0</v>
      </c>
      <c r="BA6" s="19" t="str">
        <f t="shared" si="8"/>
        <v>伊勢原市立成瀬中学校</v>
      </c>
      <c r="BB6" s="20">
        <f t="shared" si="8"/>
        <v>129</v>
      </c>
      <c r="BC6" s="21" t="str">
        <f t="shared" si="8"/>
        <v>6129</v>
      </c>
      <c r="BD6" s="18" t="str">
        <f t="shared" si="9"/>
        <v>県央</v>
      </c>
      <c r="BE6" s="19">
        <f t="shared" si="9"/>
        <v>7</v>
      </c>
      <c r="BF6" s="19">
        <f t="shared" si="9"/>
        <v>0</v>
      </c>
      <c r="BG6" s="19" t="str">
        <f t="shared" si="9"/>
        <v>綾瀬市立春日台中学校</v>
      </c>
      <c r="BH6" s="20">
        <f t="shared" si="9"/>
        <v>144</v>
      </c>
      <c r="BI6" s="21" t="str">
        <f t="shared" si="9"/>
        <v>7144</v>
      </c>
    </row>
    <row r="7" spans="1:61" ht="16.5" customHeight="1">
      <c r="A7" s="7">
        <v>1106</v>
      </c>
      <c r="B7" s="8" t="s">
        <v>3</v>
      </c>
      <c r="C7" s="9">
        <v>1</v>
      </c>
      <c r="D7" s="9"/>
      <c r="E7" s="9" t="s">
        <v>10</v>
      </c>
      <c r="F7" s="10">
        <v>106</v>
      </c>
      <c r="G7" s="11" t="str">
        <f t="shared" si="0"/>
        <v>1106</v>
      </c>
      <c r="H7" s="8" t="str">
        <f t="shared" si="1"/>
        <v>横浜</v>
      </c>
      <c r="I7" s="9">
        <f t="shared" si="1"/>
        <v>1</v>
      </c>
      <c r="J7" s="9">
        <f t="shared" si="1"/>
        <v>0</v>
      </c>
      <c r="K7" s="9" t="str">
        <f t="shared" si="1"/>
        <v>横浜市立旭北中学校</v>
      </c>
      <c r="L7" s="10">
        <f t="shared" si="1"/>
        <v>156</v>
      </c>
      <c r="M7" s="11" t="str">
        <f t="shared" si="1"/>
        <v>1156</v>
      </c>
      <c r="N7" s="8" t="str">
        <f t="shared" si="2"/>
        <v>横浜</v>
      </c>
      <c r="O7" s="9">
        <f t="shared" si="2"/>
        <v>1</v>
      </c>
      <c r="P7" s="9">
        <f t="shared" si="2"/>
        <v>0</v>
      </c>
      <c r="Q7" s="9" t="str">
        <f t="shared" si="2"/>
        <v>横浜市立東永谷中学校</v>
      </c>
      <c r="R7" s="10">
        <f t="shared" si="2"/>
        <v>206</v>
      </c>
      <c r="S7" s="11" t="str">
        <f t="shared" si="2"/>
        <v>1206</v>
      </c>
      <c r="T7" s="8" t="str">
        <f t="shared" si="3"/>
        <v>横浜</v>
      </c>
      <c r="U7" s="9">
        <f t="shared" si="3"/>
        <v>1</v>
      </c>
      <c r="V7" s="9">
        <f t="shared" si="3"/>
        <v>0</v>
      </c>
      <c r="W7" s="9" t="str">
        <f t="shared" si="3"/>
        <v>捜真女学校中学部</v>
      </c>
      <c r="X7" s="10">
        <f t="shared" si="3"/>
        <v>506</v>
      </c>
      <c r="Y7" s="11" t="str">
        <f t="shared" si="3"/>
        <v>1506</v>
      </c>
      <c r="Z7" s="8" t="str">
        <f t="shared" si="4"/>
        <v>川崎</v>
      </c>
      <c r="AA7" s="9">
        <f t="shared" si="4"/>
        <v>2</v>
      </c>
      <c r="AB7" s="9">
        <f t="shared" si="4"/>
        <v>0</v>
      </c>
      <c r="AC7" s="9" t="str">
        <f t="shared" si="4"/>
        <v>川崎市立井田中学校</v>
      </c>
      <c r="AD7" s="10">
        <f t="shared" si="4"/>
        <v>123</v>
      </c>
      <c r="AE7" s="11" t="str">
        <f t="shared" si="4"/>
        <v>2123</v>
      </c>
      <c r="AF7" s="8" t="str">
        <f t="shared" si="5"/>
        <v>相模原</v>
      </c>
      <c r="AG7" s="9">
        <f t="shared" si="5"/>
        <v>3</v>
      </c>
      <c r="AH7" s="9" t="str">
        <f t="shared" si="5"/>
        <v>中央区</v>
      </c>
      <c r="AI7" s="9" t="str">
        <f t="shared" si="5"/>
        <v>相模原市立大野北中学校</v>
      </c>
      <c r="AJ7" s="10">
        <f t="shared" si="5"/>
        <v>115</v>
      </c>
      <c r="AK7" s="11" t="str">
        <f t="shared" si="5"/>
        <v>3115</v>
      </c>
      <c r="AL7" s="8" t="str">
        <f t="shared" si="6"/>
        <v>横須賀</v>
      </c>
      <c r="AM7" s="9">
        <f t="shared" si="6"/>
        <v>4</v>
      </c>
      <c r="AN7" s="9" t="str">
        <f t="shared" si="6"/>
        <v>三浦市</v>
      </c>
      <c r="AO7" s="9" t="str">
        <f t="shared" si="6"/>
        <v>三浦市立三崎中学校</v>
      </c>
      <c r="AP7" s="10">
        <f t="shared" si="6"/>
        <v>124</v>
      </c>
      <c r="AQ7" s="11" t="str">
        <f t="shared" si="6"/>
        <v>4124</v>
      </c>
      <c r="AR7" s="8" t="str">
        <f t="shared" si="7"/>
        <v>湘南</v>
      </c>
      <c r="AS7" s="9">
        <f t="shared" si="7"/>
        <v>5</v>
      </c>
      <c r="AT7" s="9">
        <f t="shared" si="7"/>
        <v>0</v>
      </c>
      <c r="AU7" s="9" t="str">
        <f t="shared" si="7"/>
        <v>茅ヶ崎市立梅田中学校</v>
      </c>
      <c r="AV7" s="10">
        <f t="shared" si="7"/>
        <v>138</v>
      </c>
      <c r="AW7" s="11" t="str">
        <f t="shared" si="7"/>
        <v>5138</v>
      </c>
      <c r="AX7" s="8" t="str">
        <f t="shared" si="8"/>
        <v>中</v>
      </c>
      <c r="AY7" s="9">
        <f t="shared" si="8"/>
        <v>6</v>
      </c>
      <c r="AZ7" s="9" t="str">
        <f t="shared" si="8"/>
        <v>中郡</v>
      </c>
      <c r="BA7" s="9" t="str">
        <f t="shared" si="8"/>
        <v>大磯町立大磯中学校</v>
      </c>
      <c r="BB7" s="10">
        <f t="shared" si="8"/>
        <v>130</v>
      </c>
      <c r="BC7" s="11" t="str">
        <f t="shared" si="8"/>
        <v>6130</v>
      </c>
      <c r="BD7" s="8" t="str">
        <f t="shared" si="9"/>
        <v>県央</v>
      </c>
      <c r="BE7" s="9">
        <f t="shared" si="9"/>
        <v>7</v>
      </c>
      <c r="BF7" s="9" t="str">
        <f t="shared" si="9"/>
        <v>大和市</v>
      </c>
      <c r="BG7" s="9" t="str">
        <f t="shared" si="9"/>
        <v>聖セシリア女子中学校</v>
      </c>
      <c r="BH7" s="10">
        <f t="shared" si="9"/>
        <v>501</v>
      </c>
      <c r="BI7" s="11" t="str">
        <f t="shared" si="9"/>
        <v>7501</v>
      </c>
    </row>
    <row r="8" spans="1:61" ht="16.5" customHeight="1">
      <c r="A8" s="12">
        <v>1107</v>
      </c>
      <c r="B8" s="13" t="s">
        <v>3</v>
      </c>
      <c r="C8" s="14">
        <v>1</v>
      </c>
      <c r="D8" s="14"/>
      <c r="E8" s="14" t="s">
        <v>11</v>
      </c>
      <c r="F8" s="15">
        <v>107</v>
      </c>
      <c r="G8" s="16" t="str">
        <f t="shared" si="0"/>
        <v>1107</v>
      </c>
      <c r="H8" s="13" t="str">
        <f t="shared" si="1"/>
        <v>横浜</v>
      </c>
      <c r="I8" s="14">
        <f t="shared" si="1"/>
        <v>1</v>
      </c>
      <c r="J8" s="14">
        <f t="shared" si="1"/>
        <v>0</v>
      </c>
      <c r="K8" s="14" t="str">
        <f t="shared" si="1"/>
        <v>横浜市立今宿中学校</v>
      </c>
      <c r="L8" s="15">
        <f t="shared" si="1"/>
        <v>157</v>
      </c>
      <c r="M8" s="16" t="str">
        <f t="shared" si="1"/>
        <v>1157</v>
      </c>
      <c r="N8" s="13" t="str">
        <f t="shared" si="2"/>
        <v>横浜</v>
      </c>
      <c r="O8" s="14">
        <f t="shared" si="2"/>
        <v>1</v>
      </c>
      <c r="P8" s="14">
        <f t="shared" si="2"/>
        <v>0</v>
      </c>
      <c r="Q8" s="14" t="str">
        <f t="shared" si="2"/>
        <v>横浜市立日限山中学校</v>
      </c>
      <c r="R8" s="15">
        <f t="shared" si="2"/>
        <v>207</v>
      </c>
      <c r="S8" s="16" t="str">
        <f t="shared" si="2"/>
        <v>1207</v>
      </c>
      <c r="T8" s="13" t="str">
        <f t="shared" si="3"/>
        <v>横浜</v>
      </c>
      <c r="U8" s="14">
        <f t="shared" si="3"/>
        <v>1</v>
      </c>
      <c r="V8" s="14">
        <f t="shared" si="3"/>
        <v>0</v>
      </c>
      <c r="W8" s="14" t="str">
        <f t="shared" si="3"/>
        <v>横浜創英中学校</v>
      </c>
      <c r="X8" s="15">
        <f t="shared" si="3"/>
        <v>507</v>
      </c>
      <c r="Y8" s="16" t="str">
        <f t="shared" si="3"/>
        <v>1507</v>
      </c>
      <c r="Z8" s="13" t="str">
        <f t="shared" si="4"/>
        <v>川崎</v>
      </c>
      <c r="AA8" s="14">
        <f t="shared" si="4"/>
        <v>2</v>
      </c>
      <c r="AB8" s="14">
        <f t="shared" si="4"/>
        <v>0</v>
      </c>
      <c r="AC8" s="14" t="str">
        <f t="shared" si="4"/>
        <v>川崎市立宮内中学校</v>
      </c>
      <c r="AD8" s="15">
        <f t="shared" si="4"/>
        <v>124</v>
      </c>
      <c r="AE8" s="16" t="str">
        <f t="shared" si="4"/>
        <v>2124</v>
      </c>
      <c r="AF8" s="13" t="str">
        <f t="shared" si="5"/>
        <v>相模原</v>
      </c>
      <c r="AG8" s="14">
        <f t="shared" si="5"/>
        <v>3</v>
      </c>
      <c r="AH8" s="14">
        <f t="shared" si="5"/>
        <v>0</v>
      </c>
      <c r="AI8" s="14" t="str">
        <f t="shared" si="5"/>
        <v>相模原市立小山中学校</v>
      </c>
      <c r="AJ8" s="15">
        <f t="shared" si="5"/>
        <v>116</v>
      </c>
      <c r="AK8" s="16" t="str">
        <f t="shared" si="5"/>
        <v>3116</v>
      </c>
      <c r="AL8" s="13" t="str">
        <f t="shared" si="6"/>
        <v>横須賀</v>
      </c>
      <c r="AM8" s="14">
        <f t="shared" si="6"/>
        <v>4</v>
      </c>
      <c r="AN8" s="14">
        <f t="shared" si="6"/>
        <v>0</v>
      </c>
      <c r="AO8" s="14" t="str">
        <f t="shared" si="6"/>
        <v>三浦市立初声中学校</v>
      </c>
      <c r="AP8" s="15">
        <f t="shared" si="6"/>
        <v>125</v>
      </c>
      <c r="AQ8" s="16" t="str">
        <f t="shared" si="6"/>
        <v>4125</v>
      </c>
      <c r="AR8" s="13" t="str">
        <f t="shared" si="7"/>
        <v>湘南</v>
      </c>
      <c r="AS8" s="14">
        <f t="shared" si="7"/>
        <v>5</v>
      </c>
      <c r="AT8" s="14">
        <f t="shared" si="7"/>
        <v>0</v>
      </c>
      <c r="AU8" s="14" t="str">
        <f t="shared" si="7"/>
        <v>茅ヶ崎市立萩園中学校</v>
      </c>
      <c r="AV8" s="15">
        <f t="shared" si="7"/>
        <v>139</v>
      </c>
      <c r="AW8" s="16" t="str">
        <f t="shared" si="7"/>
        <v>5139</v>
      </c>
      <c r="AX8" s="13" t="str">
        <f t="shared" si="8"/>
        <v>中</v>
      </c>
      <c r="AY8" s="14">
        <f t="shared" si="8"/>
        <v>6</v>
      </c>
      <c r="AZ8" s="14">
        <f t="shared" si="8"/>
        <v>0</v>
      </c>
      <c r="BA8" s="14" t="str">
        <f t="shared" si="8"/>
        <v>大磯町立国府中学校 生沢分校</v>
      </c>
      <c r="BB8" s="15">
        <f t="shared" si="8"/>
        <v>131</v>
      </c>
      <c r="BC8" s="16" t="str">
        <f t="shared" si="8"/>
        <v>6131</v>
      </c>
      <c r="BD8" s="13" t="str">
        <f t="shared" si="9"/>
        <v>県西</v>
      </c>
      <c r="BE8" s="14">
        <f t="shared" si="9"/>
        <v>8</v>
      </c>
      <c r="BF8" s="14" t="str">
        <f t="shared" si="9"/>
        <v>小田原市</v>
      </c>
      <c r="BG8" s="14" t="str">
        <f t="shared" si="9"/>
        <v>小田原市立城山中学校</v>
      </c>
      <c r="BH8" s="15">
        <f t="shared" si="9"/>
        <v>101</v>
      </c>
      <c r="BI8" s="16" t="str">
        <f t="shared" si="9"/>
        <v>8101</v>
      </c>
    </row>
    <row r="9" spans="1:61" ht="16.5" customHeight="1">
      <c r="A9" s="12">
        <v>1108</v>
      </c>
      <c r="B9" s="13" t="s">
        <v>3</v>
      </c>
      <c r="C9" s="14">
        <v>1</v>
      </c>
      <c r="D9" s="14"/>
      <c r="E9" s="14" t="s">
        <v>12</v>
      </c>
      <c r="F9" s="15">
        <v>108</v>
      </c>
      <c r="G9" s="16" t="str">
        <f t="shared" si="0"/>
        <v>1108</v>
      </c>
      <c r="H9" s="13" t="str">
        <f t="shared" si="1"/>
        <v>横浜</v>
      </c>
      <c r="I9" s="14">
        <f t="shared" si="1"/>
        <v>1</v>
      </c>
      <c r="J9" s="14">
        <f t="shared" si="1"/>
        <v>0</v>
      </c>
      <c r="K9" s="14" t="str">
        <f t="shared" si="1"/>
        <v>横浜市立上白根中学校</v>
      </c>
      <c r="L9" s="15">
        <f t="shared" si="1"/>
        <v>158</v>
      </c>
      <c r="M9" s="16" t="str">
        <f t="shared" si="1"/>
        <v>1158</v>
      </c>
      <c r="N9" s="13" t="str">
        <f t="shared" si="2"/>
        <v>横浜</v>
      </c>
      <c r="O9" s="14">
        <f t="shared" si="2"/>
        <v>1</v>
      </c>
      <c r="P9" s="14">
        <f t="shared" si="2"/>
        <v>0</v>
      </c>
      <c r="Q9" s="14" t="str">
        <f t="shared" si="2"/>
        <v>横浜市立日野南中学校</v>
      </c>
      <c r="R9" s="15">
        <f t="shared" si="2"/>
        <v>208</v>
      </c>
      <c r="S9" s="16" t="str">
        <f t="shared" si="2"/>
        <v>1208</v>
      </c>
      <c r="T9" s="13" t="str">
        <f t="shared" si="3"/>
        <v>横浜</v>
      </c>
      <c r="U9" s="14">
        <f t="shared" si="3"/>
        <v>1</v>
      </c>
      <c r="V9" s="14" t="str">
        <f t="shared" si="3"/>
        <v>中区</v>
      </c>
      <c r="W9" s="14" t="str">
        <f t="shared" si="3"/>
        <v>聖光学院中学校</v>
      </c>
      <c r="X9" s="15">
        <f t="shared" si="3"/>
        <v>508</v>
      </c>
      <c r="Y9" s="16" t="str">
        <f t="shared" si="3"/>
        <v>1508</v>
      </c>
      <c r="Z9" s="13" t="str">
        <f t="shared" si="4"/>
        <v>川崎</v>
      </c>
      <c r="AA9" s="14">
        <f t="shared" si="4"/>
        <v>2</v>
      </c>
      <c r="AB9" s="14" t="str">
        <f t="shared" si="4"/>
        <v>高津区</v>
      </c>
      <c r="AC9" s="14" t="str">
        <f t="shared" si="4"/>
        <v>川崎市立高津中学校</v>
      </c>
      <c r="AD9" s="15">
        <f t="shared" si="4"/>
        <v>125</v>
      </c>
      <c r="AE9" s="16" t="str">
        <f t="shared" si="4"/>
        <v>2125</v>
      </c>
      <c r="AF9" s="13" t="str">
        <f t="shared" si="5"/>
        <v>相模原</v>
      </c>
      <c r="AG9" s="14">
        <f t="shared" si="5"/>
        <v>3</v>
      </c>
      <c r="AH9" s="14">
        <f t="shared" si="5"/>
        <v>0</v>
      </c>
      <c r="AI9" s="14" t="str">
        <f t="shared" si="5"/>
        <v>相模原市立上溝中学校</v>
      </c>
      <c r="AJ9" s="15">
        <f t="shared" si="5"/>
        <v>117</v>
      </c>
      <c r="AK9" s="16" t="str">
        <f t="shared" si="5"/>
        <v>3117</v>
      </c>
      <c r="AL9" s="13" t="str">
        <f t="shared" si="6"/>
        <v>横須賀</v>
      </c>
      <c r="AM9" s="14">
        <f t="shared" si="6"/>
        <v>4</v>
      </c>
      <c r="AN9" s="14">
        <f t="shared" si="6"/>
        <v>0</v>
      </c>
      <c r="AO9" s="14" t="str">
        <f t="shared" si="6"/>
        <v>三浦市立上原中学校</v>
      </c>
      <c r="AP9" s="15">
        <f t="shared" si="6"/>
        <v>126</v>
      </c>
      <c r="AQ9" s="16" t="str">
        <f t="shared" si="6"/>
        <v>4126</v>
      </c>
      <c r="AR9" s="13" t="str">
        <f t="shared" si="7"/>
        <v>湘南</v>
      </c>
      <c r="AS9" s="14">
        <f t="shared" si="7"/>
        <v>5</v>
      </c>
      <c r="AT9" s="14">
        <f t="shared" si="7"/>
        <v>0</v>
      </c>
      <c r="AU9" s="14" t="str">
        <f t="shared" si="7"/>
        <v>茅ヶ崎市立浜須賀中学校</v>
      </c>
      <c r="AV9" s="15">
        <f t="shared" si="7"/>
        <v>140</v>
      </c>
      <c r="AW9" s="16" t="str">
        <f t="shared" si="7"/>
        <v>5140</v>
      </c>
      <c r="AX9" s="13" t="str">
        <f t="shared" si="8"/>
        <v>中</v>
      </c>
      <c r="AY9" s="14">
        <f t="shared" si="8"/>
        <v>6</v>
      </c>
      <c r="AZ9" s="14">
        <f t="shared" si="8"/>
        <v>0</v>
      </c>
      <c r="BA9" s="14" t="str">
        <f t="shared" si="8"/>
        <v>二宮町立二宮中学校</v>
      </c>
      <c r="BB9" s="15">
        <f t="shared" si="8"/>
        <v>132</v>
      </c>
      <c r="BC9" s="16" t="str">
        <f t="shared" si="8"/>
        <v>6132</v>
      </c>
      <c r="BD9" s="13" t="str">
        <f t="shared" si="9"/>
        <v>県西</v>
      </c>
      <c r="BE9" s="14">
        <f t="shared" si="9"/>
        <v>8</v>
      </c>
      <c r="BF9" s="14">
        <f t="shared" si="9"/>
        <v>0</v>
      </c>
      <c r="BG9" s="14" t="str">
        <f t="shared" si="9"/>
        <v>小田原市立白鴎中学校</v>
      </c>
      <c r="BH9" s="15">
        <f t="shared" si="9"/>
        <v>102</v>
      </c>
      <c r="BI9" s="16" t="str">
        <f t="shared" si="9"/>
        <v>8102</v>
      </c>
    </row>
    <row r="10" spans="1:61" ht="16.5" customHeight="1">
      <c r="A10" s="12">
        <v>1109</v>
      </c>
      <c r="B10" s="13" t="s">
        <v>3</v>
      </c>
      <c r="C10" s="14">
        <v>1</v>
      </c>
      <c r="D10" s="14"/>
      <c r="E10" s="14" t="s">
        <v>13</v>
      </c>
      <c r="F10" s="15">
        <v>109</v>
      </c>
      <c r="G10" s="16" t="str">
        <f t="shared" si="0"/>
        <v>1109</v>
      </c>
      <c r="H10" s="13" t="str">
        <f t="shared" si="1"/>
        <v>横浜</v>
      </c>
      <c r="I10" s="14">
        <f t="shared" si="1"/>
        <v>1</v>
      </c>
      <c r="J10" s="14">
        <f t="shared" si="1"/>
        <v>0</v>
      </c>
      <c r="K10" s="14" t="str">
        <f t="shared" si="1"/>
        <v>横浜市立希望が丘中学校</v>
      </c>
      <c r="L10" s="15">
        <f t="shared" si="1"/>
        <v>159</v>
      </c>
      <c r="M10" s="16" t="str">
        <f t="shared" si="1"/>
        <v>1159</v>
      </c>
      <c r="N10" s="13" t="str">
        <f t="shared" si="2"/>
        <v>横浜</v>
      </c>
      <c r="O10" s="14">
        <f t="shared" si="2"/>
        <v>1</v>
      </c>
      <c r="P10" s="14">
        <f t="shared" si="2"/>
        <v>0</v>
      </c>
      <c r="Q10" s="14" t="str">
        <f t="shared" si="2"/>
        <v>横浜市立南高等学校附属中学校</v>
      </c>
      <c r="R10" s="15">
        <f t="shared" si="2"/>
        <v>209</v>
      </c>
      <c r="S10" s="16" t="str">
        <f t="shared" si="2"/>
        <v>1209</v>
      </c>
      <c r="T10" s="13" t="str">
        <f t="shared" si="3"/>
        <v>横浜</v>
      </c>
      <c r="U10" s="14">
        <f t="shared" si="3"/>
        <v>1</v>
      </c>
      <c r="V10" s="14">
        <f t="shared" si="3"/>
        <v>0</v>
      </c>
      <c r="W10" s="14" t="str">
        <f t="shared" si="3"/>
        <v>フェリス女学院中学校</v>
      </c>
      <c r="X10" s="15">
        <f t="shared" si="3"/>
        <v>509</v>
      </c>
      <c r="Y10" s="16" t="str">
        <f t="shared" si="3"/>
        <v>1509</v>
      </c>
      <c r="Z10" s="13" t="str">
        <f t="shared" si="4"/>
        <v>川崎</v>
      </c>
      <c r="AA10" s="14">
        <f t="shared" si="4"/>
        <v>2</v>
      </c>
      <c r="AB10" s="14">
        <f t="shared" si="4"/>
        <v>0</v>
      </c>
      <c r="AC10" s="14" t="str">
        <f t="shared" si="4"/>
        <v>川崎市立東高津中学校</v>
      </c>
      <c r="AD10" s="15">
        <f t="shared" si="4"/>
        <v>126</v>
      </c>
      <c r="AE10" s="16" t="str">
        <f t="shared" si="4"/>
        <v>2126</v>
      </c>
      <c r="AF10" s="13" t="str">
        <f t="shared" si="5"/>
        <v>相模原</v>
      </c>
      <c r="AG10" s="14">
        <f t="shared" si="5"/>
        <v>3</v>
      </c>
      <c r="AH10" s="14">
        <f t="shared" si="5"/>
        <v>0</v>
      </c>
      <c r="AI10" s="14" t="str">
        <f t="shared" si="5"/>
        <v>相模原市立上溝南中学校</v>
      </c>
      <c r="AJ10" s="15">
        <f t="shared" si="5"/>
        <v>118</v>
      </c>
      <c r="AK10" s="16" t="str">
        <f t="shared" si="5"/>
        <v>3118</v>
      </c>
      <c r="AL10" s="13" t="str">
        <f t="shared" si="6"/>
        <v>横須賀</v>
      </c>
      <c r="AM10" s="14">
        <f t="shared" si="6"/>
        <v>4</v>
      </c>
      <c r="AN10" s="14">
        <f t="shared" si="6"/>
        <v>0</v>
      </c>
      <c r="AO10" s="14" t="str">
        <f t="shared" si="6"/>
        <v>三浦市立南下浦中学校</v>
      </c>
      <c r="AP10" s="15">
        <f t="shared" si="6"/>
        <v>127</v>
      </c>
      <c r="AQ10" s="16" t="str">
        <f t="shared" si="6"/>
        <v>4127</v>
      </c>
      <c r="AR10" s="13" t="str">
        <f t="shared" si="7"/>
        <v>湘南</v>
      </c>
      <c r="AS10" s="14">
        <f t="shared" si="7"/>
        <v>5</v>
      </c>
      <c r="AT10" s="14">
        <f t="shared" si="7"/>
        <v>0</v>
      </c>
      <c r="AU10" s="14" t="str">
        <f t="shared" si="7"/>
        <v>茅ヶ崎市立北陽中学校</v>
      </c>
      <c r="AV10" s="15">
        <f t="shared" si="7"/>
        <v>141</v>
      </c>
      <c r="AW10" s="16" t="str">
        <f t="shared" si="7"/>
        <v>5141</v>
      </c>
      <c r="AX10" s="13" t="str">
        <f t="shared" si="8"/>
        <v>中</v>
      </c>
      <c r="AY10" s="14">
        <f t="shared" si="8"/>
        <v>6</v>
      </c>
      <c r="AZ10" s="14">
        <f t="shared" si="8"/>
        <v>0</v>
      </c>
      <c r="BA10" s="14" t="str">
        <f t="shared" si="8"/>
        <v>二宮町立二宮西中学校</v>
      </c>
      <c r="BB10" s="15">
        <f t="shared" si="8"/>
        <v>133</v>
      </c>
      <c r="BC10" s="16" t="str">
        <f t="shared" si="8"/>
        <v>6133</v>
      </c>
      <c r="BD10" s="13" t="str">
        <f t="shared" si="9"/>
        <v>県西</v>
      </c>
      <c r="BE10" s="14">
        <f t="shared" si="9"/>
        <v>8</v>
      </c>
      <c r="BF10" s="14">
        <f t="shared" si="9"/>
        <v>0</v>
      </c>
      <c r="BG10" s="14" t="str">
        <f t="shared" si="9"/>
        <v>小田原市立白山中学校</v>
      </c>
      <c r="BH10" s="15">
        <f t="shared" si="9"/>
        <v>103</v>
      </c>
      <c r="BI10" s="16" t="str">
        <f t="shared" si="9"/>
        <v>8103</v>
      </c>
    </row>
    <row r="11" spans="1:61" ht="16.5" customHeight="1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21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21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21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21" t="str">
        <f t="shared" si="3"/>
        <v>1510</v>
      </c>
      <c r="Z11" s="18" t="str">
        <f t="shared" si="4"/>
        <v>川崎</v>
      </c>
      <c r="AA11" s="19">
        <f t="shared" si="4"/>
        <v>2</v>
      </c>
      <c r="AB11" s="19">
        <f t="shared" si="4"/>
        <v>0</v>
      </c>
      <c r="AC11" s="19" t="str">
        <f t="shared" si="4"/>
        <v>川崎市立西高津中学校</v>
      </c>
      <c r="AD11" s="20">
        <f t="shared" si="4"/>
        <v>127</v>
      </c>
      <c r="AE11" s="21" t="str">
        <f t="shared" si="4"/>
        <v>2127</v>
      </c>
      <c r="AF11" s="18" t="str">
        <f t="shared" si="5"/>
        <v>相模原</v>
      </c>
      <c r="AG11" s="19">
        <f t="shared" si="5"/>
        <v>3</v>
      </c>
      <c r="AH11" s="19">
        <f t="shared" si="5"/>
        <v>0</v>
      </c>
      <c r="AI11" s="19" t="str">
        <f t="shared" si="5"/>
        <v>相模原市立共和中学校</v>
      </c>
      <c r="AJ11" s="20">
        <f t="shared" si="5"/>
        <v>119</v>
      </c>
      <c r="AK11" s="21" t="str">
        <f t="shared" si="5"/>
        <v>3119</v>
      </c>
      <c r="AL11" s="18" t="str">
        <f t="shared" si="6"/>
        <v>横須賀</v>
      </c>
      <c r="AM11" s="19">
        <f t="shared" si="6"/>
        <v>4</v>
      </c>
      <c r="AN11" s="19" t="str">
        <f t="shared" si="6"/>
        <v>逗子市</v>
      </c>
      <c r="AO11" s="19" t="str">
        <f t="shared" si="6"/>
        <v>逗子市立逗子中学校</v>
      </c>
      <c r="AP11" s="20">
        <f t="shared" si="6"/>
        <v>128</v>
      </c>
      <c r="AQ11" s="21" t="str">
        <f t="shared" si="6"/>
        <v>4128</v>
      </c>
      <c r="AR11" s="18" t="str">
        <f t="shared" si="7"/>
        <v>湘南</v>
      </c>
      <c r="AS11" s="19">
        <f t="shared" si="7"/>
        <v>5</v>
      </c>
      <c r="AT11" s="19" t="str">
        <f t="shared" si="7"/>
        <v>高座郡</v>
      </c>
      <c r="AU11" s="19" t="str">
        <f t="shared" si="7"/>
        <v>寒川町立旭が丘中学校</v>
      </c>
      <c r="AV11" s="20">
        <f t="shared" si="7"/>
        <v>142</v>
      </c>
      <c r="AW11" s="21" t="str">
        <f t="shared" si="7"/>
        <v>5142</v>
      </c>
      <c r="AX11" s="18" t="str">
        <f t="shared" si="8"/>
        <v>中</v>
      </c>
      <c r="AY11" s="19">
        <f t="shared" si="8"/>
        <v>6</v>
      </c>
      <c r="AZ11" s="19" t="str">
        <f t="shared" si="8"/>
        <v>伊勢原市</v>
      </c>
      <c r="BA11" s="19" t="str">
        <f t="shared" si="8"/>
        <v>自修館中等教育学校</v>
      </c>
      <c r="BB11" s="20">
        <f t="shared" si="8"/>
        <v>501</v>
      </c>
      <c r="BC11" s="21" t="str">
        <f t="shared" si="8"/>
        <v>6501</v>
      </c>
      <c r="BD11" s="18" t="str">
        <f t="shared" si="9"/>
        <v>県西</v>
      </c>
      <c r="BE11" s="19">
        <f t="shared" si="9"/>
        <v>8</v>
      </c>
      <c r="BF11" s="19">
        <f t="shared" si="9"/>
        <v>0</v>
      </c>
      <c r="BG11" s="19" t="str">
        <f t="shared" si="9"/>
        <v>小田原市立城南中学校</v>
      </c>
      <c r="BH11" s="20">
        <f t="shared" si="9"/>
        <v>104</v>
      </c>
      <c r="BI11" s="21" t="str">
        <f t="shared" si="9"/>
        <v>8104</v>
      </c>
    </row>
    <row r="12" spans="1:61" ht="16.5" customHeight="1">
      <c r="A12" s="7">
        <v>1111</v>
      </c>
      <c r="B12" s="8" t="s">
        <v>3</v>
      </c>
      <c r="C12" s="9">
        <v>1</v>
      </c>
      <c r="D12" s="9"/>
      <c r="E12" s="9" t="s">
        <v>16</v>
      </c>
      <c r="F12" s="10">
        <v>111</v>
      </c>
      <c r="G12" s="11" t="str">
        <f>CONCATENATE(C12,F12)</f>
        <v>1111</v>
      </c>
      <c r="H12" s="8" t="str">
        <f t="shared" si="1"/>
        <v>横浜</v>
      </c>
      <c r="I12" s="9">
        <f t="shared" si="1"/>
        <v>1</v>
      </c>
      <c r="J12" s="9">
        <f t="shared" si="1"/>
        <v>0</v>
      </c>
      <c r="K12" s="9" t="str">
        <f t="shared" si="1"/>
        <v>横浜市立都岡中学校</v>
      </c>
      <c r="L12" s="10">
        <f t="shared" si="1"/>
        <v>161</v>
      </c>
      <c r="M12" s="11" t="str">
        <f t="shared" si="1"/>
        <v>1161</v>
      </c>
      <c r="N12" s="8" t="str">
        <f t="shared" si="2"/>
        <v>横浜</v>
      </c>
      <c r="O12" s="9">
        <f t="shared" si="2"/>
        <v>1</v>
      </c>
      <c r="P12" s="9" t="str">
        <f t="shared" si="2"/>
        <v>栄区</v>
      </c>
      <c r="Q12" s="9" t="str">
        <f t="shared" si="2"/>
        <v>横浜市立飯島中学校</v>
      </c>
      <c r="R12" s="10">
        <f t="shared" si="2"/>
        <v>211</v>
      </c>
      <c r="S12" s="11" t="str">
        <f t="shared" si="2"/>
        <v>1211</v>
      </c>
      <c r="T12" s="8" t="str">
        <f t="shared" si="3"/>
        <v>横浜</v>
      </c>
      <c r="U12" s="9">
        <f t="shared" si="3"/>
        <v>1</v>
      </c>
      <c r="V12" s="9">
        <f t="shared" si="3"/>
        <v>0</v>
      </c>
      <c r="W12" s="9" t="str">
        <f t="shared" si="3"/>
        <v>横浜女学院中学校</v>
      </c>
      <c r="X12" s="10">
        <f t="shared" si="3"/>
        <v>511</v>
      </c>
      <c r="Y12" s="11" t="str">
        <f t="shared" si="3"/>
        <v>1511</v>
      </c>
      <c r="Z12" s="8" t="str">
        <f t="shared" si="4"/>
        <v>川崎</v>
      </c>
      <c r="AA12" s="9">
        <f t="shared" si="4"/>
        <v>2</v>
      </c>
      <c r="AB12" s="9">
        <f t="shared" si="4"/>
        <v>0</v>
      </c>
      <c r="AC12" s="9" t="str">
        <f t="shared" si="4"/>
        <v>川崎市立橘中学校</v>
      </c>
      <c r="AD12" s="10">
        <f t="shared" si="4"/>
        <v>128</v>
      </c>
      <c r="AE12" s="11" t="str">
        <f t="shared" si="4"/>
        <v>2128</v>
      </c>
      <c r="AF12" s="8" t="str">
        <f t="shared" si="5"/>
        <v>相模原</v>
      </c>
      <c r="AG12" s="9">
        <f t="shared" si="5"/>
        <v>3</v>
      </c>
      <c r="AH12" s="9">
        <f t="shared" si="5"/>
        <v>0</v>
      </c>
      <c r="AI12" s="9" t="str">
        <f t="shared" si="5"/>
        <v>相模原市立清新中学校</v>
      </c>
      <c r="AJ12" s="10">
        <f t="shared" si="5"/>
        <v>120</v>
      </c>
      <c r="AK12" s="11" t="str">
        <f t="shared" si="5"/>
        <v>3120</v>
      </c>
      <c r="AL12" s="8" t="str">
        <f t="shared" si="6"/>
        <v>横須賀</v>
      </c>
      <c r="AM12" s="9">
        <f t="shared" si="6"/>
        <v>4</v>
      </c>
      <c r="AN12" s="9">
        <f t="shared" si="6"/>
        <v>0</v>
      </c>
      <c r="AO12" s="9" t="str">
        <f t="shared" si="6"/>
        <v>逗子市立久木中学校</v>
      </c>
      <c r="AP12" s="10">
        <f t="shared" si="6"/>
        <v>129</v>
      </c>
      <c r="AQ12" s="11" t="str">
        <f t="shared" si="6"/>
        <v>4129</v>
      </c>
      <c r="AR12" s="8" t="str">
        <f t="shared" si="7"/>
        <v>湘南</v>
      </c>
      <c r="AS12" s="9">
        <f t="shared" si="7"/>
        <v>5</v>
      </c>
      <c r="AT12" s="9">
        <f t="shared" si="7"/>
        <v>0</v>
      </c>
      <c r="AU12" s="9" t="str">
        <f t="shared" si="7"/>
        <v>寒川町立寒川中学校</v>
      </c>
      <c r="AV12" s="10">
        <f t="shared" si="7"/>
        <v>143</v>
      </c>
      <c r="AW12" s="11" t="str">
        <f t="shared" si="7"/>
        <v>5143</v>
      </c>
      <c r="AX12" s="8" t="str">
        <f t="shared" si="8"/>
        <v>中</v>
      </c>
      <c r="AY12" s="9">
        <f t="shared" si="8"/>
        <v>6</v>
      </c>
      <c r="AZ12" s="9" t="str">
        <f t="shared" si="8"/>
        <v>中郡</v>
      </c>
      <c r="BA12" s="9" t="str">
        <f t="shared" si="8"/>
        <v>聖ステパノ学園中学校</v>
      </c>
      <c r="BB12" s="10">
        <f t="shared" si="8"/>
        <v>502</v>
      </c>
      <c r="BC12" s="11" t="str">
        <f t="shared" si="8"/>
        <v>6502</v>
      </c>
      <c r="BD12" s="8" t="str">
        <f t="shared" si="9"/>
        <v>県西</v>
      </c>
      <c r="BE12" s="9">
        <f t="shared" si="9"/>
        <v>8</v>
      </c>
      <c r="BF12" s="9">
        <f t="shared" si="9"/>
        <v>0</v>
      </c>
      <c r="BG12" s="9" t="str">
        <f t="shared" si="9"/>
        <v>小田原市立鴨宮中学校</v>
      </c>
      <c r="BH12" s="10">
        <f t="shared" si="9"/>
        <v>105</v>
      </c>
      <c r="BI12" s="11" t="str">
        <f t="shared" si="9"/>
        <v>8105</v>
      </c>
    </row>
    <row r="13" spans="1:61" ht="16.5" customHeight="1">
      <c r="A13" s="12">
        <v>1112</v>
      </c>
      <c r="B13" s="13" t="s">
        <v>3</v>
      </c>
      <c r="C13" s="14">
        <v>1</v>
      </c>
      <c r="D13" s="14"/>
      <c r="E13" s="14" t="s">
        <v>17</v>
      </c>
      <c r="F13" s="15">
        <v>112</v>
      </c>
      <c r="G13" s="16" t="str">
        <f t="shared" si="0"/>
        <v>1112</v>
      </c>
      <c r="H13" s="13" t="str">
        <f t="shared" si="1"/>
        <v>横浜</v>
      </c>
      <c r="I13" s="14">
        <f t="shared" si="1"/>
        <v>1</v>
      </c>
      <c r="J13" s="14">
        <f t="shared" si="1"/>
        <v>0</v>
      </c>
      <c r="K13" s="14" t="str">
        <f t="shared" si="1"/>
        <v>横浜市立鶴ヶ峯中学校</v>
      </c>
      <c r="L13" s="15">
        <f t="shared" si="1"/>
        <v>162</v>
      </c>
      <c r="M13" s="16" t="str">
        <f t="shared" si="1"/>
        <v>1162</v>
      </c>
      <c r="N13" s="13" t="str">
        <f t="shared" si="2"/>
        <v>横浜</v>
      </c>
      <c r="O13" s="14">
        <f t="shared" si="2"/>
        <v>1</v>
      </c>
      <c r="P13" s="14">
        <f t="shared" si="2"/>
        <v>0</v>
      </c>
      <c r="Q13" s="14" t="str">
        <f t="shared" si="2"/>
        <v>横浜市立桂台中学校</v>
      </c>
      <c r="R13" s="15">
        <f t="shared" si="2"/>
        <v>212</v>
      </c>
      <c r="S13" s="16" t="str">
        <f t="shared" si="2"/>
        <v>1212</v>
      </c>
      <c r="T13" s="13" t="str">
        <f t="shared" si="3"/>
        <v>横浜</v>
      </c>
      <c r="U13" s="14">
        <f t="shared" si="3"/>
        <v>1</v>
      </c>
      <c r="V13" s="14">
        <f t="shared" si="3"/>
        <v>0</v>
      </c>
      <c r="W13" s="14" t="str">
        <f t="shared" si="3"/>
        <v>横浜雙葉中学校</v>
      </c>
      <c r="X13" s="15">
        <f t="shared" si="3"/>
        <v>512</v>
      </c>
      <c r="Y13" s="16" t="str">
        <f t="shared" si="3"/>
        <v>1512</v>
      </c>
      <c r="Z13" s="13" t="str">
        <f t="shared" si="4"/>
        <v>川崎</v>
      </c>
      <c r="AA13" s="14">
        <f t="shared" si="4"/>
        <v>2</v>
      </c>
      <c r="AB13" s="14">
        <f t="shared" si="4"/>
        <v>0</v>
      </c>
      <c r="AC13" s="14" t="str">
        <f t="shared" si="4"/>
        <v>川崎市立東橘中学校</v>
      </c>
      <c r="AD13" s="15">
        <f t="shared" si="4"/>
        <v>129</v>
      </c>
      <c r="AE13" s="16" t="str">
        <f t="shared" si="4"/>
        <v>2129</v>
      </c>
      <c r="AF13" s="13" t="str">
        <f t="shared" si="5"/>
        <v>相模原</v>
      </c>
      <c r="AG13" s="14">
        <f t="shared" si="5"/>
        <v>3</v>
      </c>
      <c r="AH13" s="14">
        <f t="shared" si="5"/>
        <v>0</v>
      </c>
      <c r="AI13" s="14" t="str">
        <f t="shared" si="5"/>
        <v>相模原市立田名中学校</v>
      </c>
      <c r="AJ13" s="15">
        <f t="shared" si="5"/>
        <v>121</v>
      </c>
      <c r="AK13" s="16" t="str">
        <f t="shared" si="5"/>
        <v>3121</v>
      </c>
      <c r="AL13" s="13" t="str">
        <f t="shared" si="6"/>
        <v>横須賀</v>
      </c>
      <c r="AM13" s="14">
        <f t="shared" si="6"/>
        <v>4</v>
      </c>
      <c r="AN13" s="14">
        <f t="shared" si="6"/>
        <v>0</v>
      </c>
      <c r="AO13" s="14" t="str">
        <f t="shared" si="6"/>
        <v>逗子市立沼間中学校</v>
      </c>
      <c r="AP13" s="15">
        <f t="shared" si="6"/>
        <v>130</v>
      </c>
      <c r="AQ13" s="16" t="str">
        <f t="shared" si="6"/>
        <v>4130</v>
      </c>
      <c r="AR13" s="13" t="str">
        <f t="shared" si="7"/>
        <v>湘南</v>
      </c>
      <c r="AS13" s="14">
        <f t="shared" si="7"/>
        <v>5</v>
      </c>
      <c r="AT13" s="14">
        <f t="shared" si="7"/>
        <v>0</v>
      </c>
      <c r="AU13" s="14" t="str">
        <f t="shared" si="7"/>
        <v>寒川町立寒川東中学校</v>
      </c>
      <c r="AV13" s="15">
        <f t="shared" si="7"/>
        <v>144</v>
      </c>
      <c r="AW13" s="16" t="str">
        <f t="shared" si="7"/>
        <v>5144</v>
      </c>
      <c r="AX13" s="13" t="str">
        <f t="shared" si="8"/>
        <v>県央</v>
      </c>
      <c r="AY13" s="14">
        <f t="shared" si="8"/>
        <v>7</v>
      </c>
      <c r="AZ13" s="14" t="str">
        <f t="shared" si="8"/>
        <v>大和市</v>
      </c>
      <c r="BA13" s="14" t="str">
        <f t="shared" si="8"/>
        <v>大和市立大和中学校</v>
      </c>
      <c r="BB13" s="15">
        <f t="shared" si="8"/>
        <v>101</v>
      </c>
      <c r="BC13" s="16" t="str">
        <f t="shared" si="8"/>
        <v>7101</v>
      </c>
      <c r="BD13" s="13" t="str">
        <f t="shared" si="9"/>
        <v>県西</v>
      </c>
      <c r="BE13" s="14">
        <f t="shared" si="9"/>
        <v>8</v>
      </c>
      <c r="BF13" s="14">
        <f t="shared" si="9"/>
        <v>0</v>
      </c>
      <c r="BG13" s="14" t="str">
        <f t="shared" si="9"/>
        <v>小田原市立千代中学校</v>
      </c>
      <c r="BH13" s="15">
        <f t="shared" si="9"/>
        <v>106</v>
      </c>
      <c r="BI13" s="16" t="str">
        <f t="shared" si="9"/>
        <v>8106</v>
      </c>
    </row>
    <row r="14" spans="1:61" ht="16.5" customHeight="1">
      <c r="A14" s="12">
        <v>1113</v>
      </c>
      <c r="B14" s="13" t="s">
        <v>3</v>
      </c>
      <c r="C14" s="14">
        <v>1</v>
      </c>
      <c r="D14" s="14"/>
      <c r="E14" s="14" t="s">
        <v>18</v>
      </c>
      <c r="F14" s="15">
        <v>113</v>
      </c>
      <c r="G14" s="16" t="str">
        <f t="shared" si="0"/>
        <v>1113</v>
      </c>
      <c r="H14" s="13" t="str">
        <f t="shared" si="1"/>
        <v>横浜</v>
      </c>
      <c r="I14" s="14">
        <f t="shared" si="1"/>
        <v>1</v>
      </c>
      <c r="J14" s="14">
        <f t="shared" si="1"/>
        <v>0</v>
      </c>
      <c r="K14" s="14" t="str">
        <f t="shared" si="1"/>
        <v>横浜市立本宿中学校</v>
      </c>
      <c r="L14" s="15">
        <f t="shared" si="1"/>
        <v>163</v>
      </c>
      <c r="M14" s="16" t="str">
        <f t="shared" si="1"/>
        <v>1163</v>
      </c>
      <c r="N14" s="13" t="str">
        <f t="shared" si="2"/>
        <v>横浜</v>
      </c>
      <c r="O14" s="14">
        <f t="shared" si="2"/>
        <v>1</v>
      </c>
      <c r="P14" s="14">
        <f t="shared" si="2"/>
        <v>0</v>
      </c>
      <c r="Q14" s="14" t="str">
        <f t="shared" si="2"/>
        <v>横浜市立上郷中学校</v>
      </c>
      <c r="R14" s="15">
        <f t="shared" si="2"/>
        <v>213</v>
      </c>
      <c r="S14" s="16" t="str">
        <f t="shared" si="2"/>
        <v>1213</v>
      </c>
      <c r="T14" s="13" t="str">
        <f t="shared" si="3"/>
        <v>横浜</v>
      </c>
      <c r="U14" s="14">
        <f t="shared" si="3"/>
        <v>1</v>
      </c>
      <c r="V14" s="14" t="str">
        <f t="shared" si="3"/>
        <v>磯子区</v>
      </c>
      <c r="W14" s="14" t="str">
        <f t="shared" si="3"/>
        <v>横浜学園中学校</v>
      </c>
      <c r="X14" s="15">
        <f t="shared" si="3"/>
        <v>513</v>
      </c>
      <c r="Y14" s="16" t="str">
        <f t="shared" si="3"/>
        <v>1513</v>
      </c>
      <c r="Z14" s="13" t="str">
        <f t="shared" si="4"/>
        <v>川崎</v>
      </c>
      <c r="AA14" s="14">
        <f t="shared" si="4"/>
        <v>2</v>
      </c>
      <c r="AB14" s="14" t="str">
        <f t="shared" si="4"/>
        <v>宮前区</v>
      </c>
      <c r="AC14" s="14" t="str">
        <f t="shared" si="4"/>
        <v>川崎市立有馬中学校　</v>
      </c>
      <c r="AD14" s="15">
        <f t="shared" si="4"/>
        <v>130</v>
      </c>
      <c r="AE14" s="16" t="str">
        <f t="shared" si="4"/>
        <v>2130</v>
      </c>
      <c r="AF14" s="13" t="str">
        <f t="shared" si="5"/>
        <v>相模原</v>
      </c>
      <c r="AG14" s="14">
        <f t="shared" si="5"/>
        <v>3</v>
      </c>
      <c r="AH14" s="14">
        <f t="shared" si="5"/>
        <v>0</v>
      </c>
      <c r="AI14" s="14" t="str">
        <f t="shared" si="5"/>
        <v>相模原市立中央中学校</v>
      </c>
      <c r="AJ14" s="15">
        <f t="shared" si="5"/>
        <v>122</v>
      </c>
      <c r="AK14" s="16" t="str">
        <f t="shared" si="5"/>
        <v>3122</v>
      </c>
      <c r="AL14" s="13" t="str">
        <f t="shared" si="6"/>
        <v>横須賀</v>
      </c>
      <c r="AM14" s="14">
        <f t="shared" si="6"/>
        <v>4</v>
      </c>
      <c r="AN14" s="14" t="str">
        <f t="shared" si="6"/>
        <v>葉山町</v>
      </c>
      <c r="AO14" s="14" t="str">
        <f t="shared" si="6"/>
        <v>葉山町立葉山中学校</v>
      </c>
      <c r="AP14" s="15">
        <f t="shared" si="6"/>
        <v>131</v>
      </c>
      <c r="AQ14" s="16" t="str">
        <f t="shared" si="6"/>
        <v>4131</v>
      </c>
      <c r="AR14" s="13" t="str">
        <f t="shared" si="7"/>
        <v>湘南</v>
      </c>
      <c r="AS14" s="14">
        <f t="shared" si="7"/>
        <v>5</v>
      </c>
      <c r="AT14" s="14" t="str">
        <f t="shared" si="7"/>
        <v>鎌倉市</v>
      </c>
      <c r="AU14" s="14" t="str">
        <f t="shared" si="7"/>
        <v>横浜国立大学教育人間科学部附属鎌倉中学校</v>
      </c>
      <c r="AV14" s="15" t="str">
        <f t="shared" si="7"/>
        <v>301</v>
      </c>
      <c r="AW14" s="16" t="str">
        <f t="shared" si="7"/>
        <v>5301</v>
      </c>
      <c r="AX14" s="13" t="str">
        <f t="shared" si="8"/>
        <v>県央</v>
      </c>
      <c r="AY14" s="14">
        <f t="shared" si="8"/>
        <v>7</v>
      </c>
      <c r="AZ14" s="14">
        <f t="shared" si="8"/>
        <v>0</v>
      </c>
      <c r="BA14" s="14" t="str">
        <f t="shared" si="8"/>
        <v>大和市立渋谷中学校</v>
      </c>
      <c r="BB14" s="15">
        <f t="shared" si="8"/>
        <v>102</v>
      </c>
      <c r="BC14" s="16" t="str">
        <f t="shared" si="8"/>
        <v>7102</v>
      </c>
      <c r="BD14" s="13" t="str">
        <f t="shared" si="9"/>
        <v>県西</v>
      </c>
      <c r="BE14" s="14">
        <f t="shared" si="9"/>
        <v>8</v>
      </c>
      <c r="BF14" s="14">
        <f t="shared" si="9"/>
        <v>0</v>
      </c>
      <c r="BG14" s="14" t="str">
        <f t="shared" si="9"/>
        <v>小田原市立国府津中学校</v>
      </c>
      <c r="BH14" s="15">
        <f t="shared" si="9"/>
        <v>107</v>
      </c>
      <c r="BI14" s="16" t="str">
        <f t="shared" si="9"/>
        <v>8107</v>
      </c>
    </row>
    <row r="15" spans="1:61" ht="16.5" customHeight="1">
      <c r="A15" s="12">
        <v>1114</v>
      </c>
      <c r="B15" s="13" t="s">
        <v>3</v>
      </c>
      <c r="C15" s="14">
        <v>1</v>
      </c>
      <c r="D15" s="14"/>
      <c r="E15" s="14" t="s">
        <v>19</v>
      </c>
      <c r="F15" s="15">
        <v>114</v>
      </c>
      <c r="G15" s="16" t="str">
        <f t="shared" si="0"/>
        <v>1114</v>
      </c>
      <c r="H15" s="13" t="str">
        <f t="shared" si="1"/>
        <v>横浜</v>
      </c>
      <c r="I15" s="14">
        <f t="shared" si="1"/>
        <v>1</v>
      </c>
      <c r="J15" s="14">
        <f t="shared" si="1"/>
        <v>0</v>
      </c>
      <c r="K15" s="14" t="str">
        <f t="shared" si="1"/>
        <v>横浜市立万騎が原中学校</v>
      </c>
      <c r="L15" s="15">
        <f t="shared" si="1"/>
        <v>164</v>
      </c>
      <c r="M15" s="16" t="str">
        <f t="shared" si="1"/>
        <v>1164</v>
      </c>
      <c r="N15" s="13" t="str">
        <f t="shared" si="2"/>
        <v>横浜</v>
      </c>
      <c r="O15" s="14">
        <f t="shared" si="2"/>
        <v>1</v>
      </c>
      <c r="P15" s="14">
        <f t="shared" si="2"/>
        <v>0</v>
      </c>
      <c r="Q15" s="14" t="str">
        <f t="shared" si="2"/>
        <v>横浜市立小山台中学校</v>
      </c>
      <c r="R15" s="15">
        <f t="shared" si="2"/>
        <v>214</v>
      </c>
      <c r="S15" s="16" t="str">
        <f t="shared" si="2"/>
        <v>1214</v>
      </c>
      <c r="T15" s="13" t="str">
        <f t="shared" si="3"/>
        <v>横浜</v>
      </c>
      <c r="U15" s="14">
        <f t="shared" si="3"/>
        <v>1</v>
      </c>
      <c r="V15" s="14" t="str">
        <f t="shared" si="3"/>
        <v>青葉区</v>
      </c>
      <c r="W15" s="14" t="str">
        <f t="shared" si="3"/>
        <v>星槎学園中等部青葉校</v>
      </c>
      <c r="X15" s="15">
        <f t="shared" si="3"/>
        <v>514</v>
      </c>
      <c r="Y15" s="16" t="str">
        <f t="shared" si="3"/>
        <v>1514</v>
      </c>
      <c r="Z15" s="13" t="str">
        <f t="shared" si="4"/>
        <v>川崎</v>
      </c>
      <c r="AA15" s="14">
        <f t="shared" si="4"/>
        <v>2</v>
      </c>
      <c r="AB15" s="14">
        <f t="shared" si="4"/>
        <v>0</v>
      </c>
      <c r="AC15" s="14" t="str">
        <f t="shared" si="4"/>
        <v>川崎市立平中学校</v>
      </c>
      <c r="AD15" s="15">
        <f t="shared" si="4"/>
        <v>131</v>
      </c>
      <c r="AE15" s="16" t="str">
        <f t="shared" si="4"/>
        <v>2131</v>
      </c>
      <c r="AF15" s="13" t="str">
        <f t="shared" si="5"/>
        <v>相模原</v>
      </c>
      <c r="AG15" s="14">
        <f t="shared" si="5"/>
        <v>3</v>
      </c>
      <c r="AH15" s="14">
        <f t="shared" si="5"/>
        <v>0</v>
      </c>
      <c r="AI15" s="14" t="str">
        <f t="shared" si="5"/>
        <v>相模原市立緑が丘中学校</v>
      </c>
      <c r="AJ15" s="15">
        <f t="shared" si="5"/>
        <v>123</v>
      </c>
      <c r="AK15" s="16" t="str">
        <f t="shared" si="5"/>
        <v>3123</v>
      </c>
      <c r="AL15" s="13" t="str">
        <f t="shared" si="6"/>
        <v>横須賀</v>
      </c>
      <c r="AM15" s="14">
        <f t="shared" si="6"/>
        <v>4</v>
      </c>
      <c r="AN15" s="14">
        <f t="shared" si="6"/>
        <v>0</v>
      </c>
      <c r="AO15" s="14" t="str">
        <f t="shared" si="6"/>
        <v>葉山町立南郷中学校</v>
      </c>
      <c r="AP15" s="15">
        <f t="shared" si="6"/>
        <v>132</v>
      </c>
      <c r="AQ15" s="16" t="str">
        <f t="shared" si="6"/>
        <v>4132</v>
      </c>
      <c r="AR15" s="13" t="str">
        <f t="shared" si="7"/>
        <v>湘南</v>
      </c>
      <c r="AS15" s="14">
        <f t="shared" si="7"/>
        <v>5</v>
      </c>
      <c r="AT15" s="14" t="str">
        <f t="shared" si="7"/>
        <v>藤沢市</v>
      </c>
      <c r="AU15" s="14" t="str">
        <f t="shared" si="7"/>
        <v>慶應義塾湘南藤沢中等部</v>
      </c>
      <c r="AV15" s="15">
        <f t="shared" si="7"/>
        <v>501</v>
      </c>
      <c r="AW15" s="16" t="str">
        <f t="shared" si="7"/>
        <v>5501</v>
      </c>
      <c r="AX15" s="13" t="str">
        <f t="shared" si="8"/>
        <v>県央</v>
      </c>
      <c r="AY15" s="14">
        <f t="shared" si="8"/>
        <v>7</v>
      </c>
      <c r="AZ15" s="14">
        <f t="shared" si="8"/>
        <v>0</v>
      </c>
      <c r="BA15" s="14" t="str">
        <f t="shared" si="8"/>
        <v>大和市立光丘中学校</v>
      </c>
      <c r="BB15" s="15">
        <f t="shared" si="8"/>
        <v>103</v>
      </c>
      <c r="BC15" s="16" t="str">
        <f t="shared" si="8"/>
        <v>7103</v>
      </c>
      <c r="BD15" s="13" t="str">
        <f t="shared" si="9"/>
        <v>県西</v>
      </c>
      <c r="BE15" s="14">
        <f t="shared" si="9"/>
        <v>8</v>
      </c>
      <c r="BF15" s="14">
        <f t="shared" si="9"/>
        <v>0</v>
      </c>
      <c r="BG15" s="14" t="str">
        <f t="shared" si="9"/>
        <v>小田原市立酒匂中学校</v>
      </c>
      <c r="BH15" s="15">
        <f t="shared" si="9"/>
        <v>108</v>
      </c>
      <c r="BI15" s="16" t="str">
        <f t="shared" si="9"/>
        <v>8108</v>
      </c>
    </row>
    <row r="16" spans="1:61" ht="16.5" customHeight="1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21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21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21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21" t="str">
        <f t="shared" si="3"/>
        <v>1515</v>
      </c>
      <c r="Z16" s="18" t="str">
        <f t="shared" si="4"/>
        <v>川崎</v>
      </c>
      <c r="AA16" s="19">
        <f t="shared" si="4"/>
        <v>2</v>
      </c>
      <c r="AB16" s="19">
        <f t="shared" si="4"/>
        <v>0</v>
      </c>
      <c r="AC16" s="19" t="str">
        <f t="shared" si="4"/>
        <v>川崎市立犬蔵中学校　　</v>
      </c>
      <c r="AD16" s="20">
        <f t="shared" si="4"/>
        <v>132</v>
      </c>
      <c r="AE16" s="21" t="str">
        <f t="shared" si="4"/>
        <v>2132</v>
      </c>
      <c r="AF16" s="18" t="str">
        <f t="shared" si="5"/>
        <v>相模原</v>
      </c>
      <c r="AG16" s="19">
        <f t="shared" si="5"/>
        <v>3</v>
      </c>
      <c r="AH16" s="19">
        <f t="shared" si="5"/>
        <v>0</v>
      </c>
      <c r="AI16" s="19" t="str">
        <f t="shared" si="5"/>
        <v>相模原市立弥栄中学校</v>
      </c>
      <c r="AJ16" s="20">
        <f t="shared" si="5"/>
        <v>124</v>
      </c>
      <c r="AK16" s="21" t="str">
        <f t="shared" si="5"/>
        <v>3124</v>
      </c>
      <c r="AL16" s="18" t="str">
        <f t="shared" si="6"/>
        <v>横須賀</v>
      </c>
      <c r="AM16" s="19">
        <f t="shared" si="6"/>
        <v>4</v>
      </c>
      <c r="AN16" s="19" t="str">
        <f t="shared" si="6"/>
        <v>横須賀市</v>
      </c>
      <c r="AO16" s="19" t="str">
        <f t="shared" si="6"/>
        <v>緑ヶ丘女子中学校</v>
      </c>
      <c r="AP16" s="20">
        <f t="shared" si="6"/>
        <v>501</v>
      </c>
      <c r="AQ16" s="21" t="str">
        <f t="shared" si="6"/>
        <v>4501</v>
      </c>
      <c r="AR16" s="18" t="str">
        <f t="shared" si="7"/>
        <v>湘南</v>
      </c>
      <c r="AS16" s="19">
        <f t="shared" si="7"/>
        <v>5</v>
      </c>
      <c r="AT16" s="19">
        <f t="shared" si="7"/>
        <v>0</v>
      </c>
      <c r="AU16" s="19" t="str">
        <f t="shared" si="7"/>
        <v>湘南学園中学校</v>
      </c>
      <c r="AV16" s="20">
        <f t="shared" si="7"/>
        <v>502</v>
      </c>
      <c r="AW16" s="21" t="str">
        <f t="shared" si="7"/>
        <v>5502</v>
      </c>
      <c r="AX16" s="18" t="str">
        <f t="shared" si="8"/>
        <v>県央</v>
      </c>
      <c r="AY16" s="19">
        <f t="shared" si="8"/>
        <v>7</v>
      </c>
      <c r="AZ16" s="19">
        <f t="shared" si="8"/>
        <v>0</v>
      </c>
      <c r="BA16" s="19" t="str">
        <f t="shared" si="8"/>
        <v>大和市立つきみ野中学校</v>
      </c>
      <c r="BB16" s="20">
        <f t="shared" si="8"/>
        <v>104</v>
      </c>
      <c r="BC16" s="21" t="str">
        <f t="shared" si="8"/>
        <v>7104</v>
      </c>
      <c r="BD16" s="18" t="str">
        <f t="shared" si="9"/>
        <v>県西</v>
      </c>
      <c r="BE16" s="19">
        <f t="shared" si="9"/>
        <v>8</v>
      </c>
      <c r="BF16" s="19">
        <f t="shared" si="9"/>
        <v>0</v>
      </c>
      <c r="BG16" s="19" t="str">
        <f t="shared" si="9"/>
        <v>小田原市立泉中学校</v>
      </c>
      <c r="BH16" s="20">
        <f t="shared" si="9"/>
        <v>109</v>
      </c>
      <c r="BI16" s="21" t="str">
        <f t="shared" si="9"/>
        <v>8109</v>
      </c>
    </row>
    <row r="17" spans="1:61" ht="16.5" customHeight="1">
      <c r="A17" s="7">
        <v>1116</v>
      </c>
      <c r="B17" s="8" t="s">
        <v>3</v>
      </c>
      <c r="C17" s="9">
        <v>1</v>
      </c>
      <c r="D17" s="9"/>
      <c r="E17" s="9" t="s">
        <v>21</v>
      </c>
      <c r="F17" s="10">
        <v>116</v>
      </c>
      <c r="G17" s="11" t="str">
        <f t="shared" si="0"/>
        <v>1116</v>
      </c>
      <c r="H17" s="8" t="str">
        <f t="shared" si="1"/>
        <v>横浜</v>
      </c>
      <c r="I17" s="9">
        <f t="shared" si="1"/>
        <v>1</v>
      </c>
      <c r="J17" s="9">
        <f t="shared" si="1"/>
        <v>0</v>
      </c>
      <c r="K17" s="9" t="str">
        <f t="shared" si="1"/>
        <v>横浜市立若葉台中学校</v>
      </c>
      <c r="L17" s="10">
        <f t="shared" si="1"/>
        <v>166</v>
      </c>
      <c r="M17" s="11" t="str">
        <f t="shared" si="1"/>
        <v>1166</v>
      </c>
      <c r="N17" s="8" t="str">
        <f t="shared" si="2"/>
        <v>横浜</v>
      </c>
      <c r="O17" s="9">
        <f t="shared" si="2"/>
        <v>1</v>
      </c>
      <c r="P17" s="9">
        <f t="shared" si="2"/>
        <v>0</v>
      </c>
      <c r="Q17" s="9" t="str">
        <f t="shared" si="2"/>
        <v>横浜市立西本郷中学校</v>
      </c>
      <c r="R17" s="10">
        <f t="shared" si="2"/>
        <v>216</v>
      </c>
      <c r="S17" s="11" t="str">
        <f t="shared" si="2"/>
        <v>1216</v>
      </c>
      <c r="T17" s="8" t="str">
        <f t="shared" si="3"/>
        <v>横浜</v>
      </c>
      <c r="U17" s="9">
        <f t="shared" si="3"/>
        <v>1</v>
      </c>
      <c r="V17" s="9">
        <f t="shared" si="3"/>
        <v>0</v>
      </c>
      <c r="W17" s="9" t="str">
        <f t="shared" si="3"/>
        <v>桐蔭学園中等教育学校</v>
      </c>
      <c r="X17" s="10">
        <f t="shared" si="3"/>
        <v>516</v>
      </c>
      <c r="Y17" s="11" t="str">
        <f t="shared" si="3"/>
        <v>1516</v>
      </c>
      <c r="Z17" s="8" t="str">
        <f t="shared" si="4"/>
        <v>川崎</v>
      </c>
      <c r="AA17" s="9">
        <f t="shared" si="4"/>
        <v>2</v>
      </c>
      <c r="AB17" s="9">
        <f t="shared" si="4"/>
        <v>0</v>
      </c>
      <c r="AC17" s="9" t="str">
        <f t="shared" si="4"/>
        <v>川崎市立野川中学校</v>
      </c>
      <c r="AD17" s="10">
        <f t="shared" si="4"/>
        <v>133</v>
      </c>
      <c r="AE17" s="11" t="str">
        <f t="shared" si="4"/>
        <v>2133</v>
      </c>
      <c r="AF17" s="8" t="str">
        <f t="shared" si="5"/>
        <v>相模原</v>
      </c>
      <c r="AG17" s="9">
        <f t="shared" si="5"/>
        <v>3</v>
      </c>
      <c r="AH17" s="9">
        <f t="shared" si="5"/>
        <v>0</v>
      </c>
      <c r="AI17" s="9" t="str">
        <f t="shared" si="5"/>
        <v>相模原市立由野台中学校</v>
      </c>
      <c r="AJ17" s="10">
        <f t="shared" si="5"/>
        <v>125</v>
      </c>
      <c r="AK17" s="11" t="str">
        <f t="shared" si="5"/>
        <v>3125</v>
      </c>
      <c r="AL17" s="8" t="str">
        <f t="shared" si="6"/>
        <v>横須賀</v>
      </c>
      <c r="AM17" s="9">
        <f t="shared" si="6"/>
        <v>4</v>
      </c>
      <c r="AN17" s="9">
        <f t="shared" si="6"/>
        <v>0</v>
      </c>
      <c r="AO17" s="9" t="str">
        <f t="shared" si="6"/>
        <v>横須賀学院中学校</v>
      </c>
      <c r="AP17" s="10">
        <f t="shared" si="6"/>
        <v>502</v>
      </c>
      <c r="AQ17" s="11" t="str">
        <f t="shared" si="6"/>
        <v>4502</v>
      </c>
      <c r="AR17" s="8" t="str">
        <f t="shared" si="7"/>
        <v>湘南</v>
      </c>
      <c r="AS17" s="9">
        <f t="shared" si="7"/>
        <v>5</v>
      </c>
      <c r="AT17" s="9">
        <f t="shared" si="7"/>
        <v>0</v>
      </c>
      <c r="AU17" s="9" t="str">
        <f t="shared" si="7"/>
        <v>湘南白百合学園中学校</v>
      </c>
      <c r="AV17" s="10">
        <f t="shared" si="7"/>
        <v>503</v>
      </c>
      <c r="AW17" s="11" t="str">
        <f t="shared" si="7"/>
        <v>5503</v>
      </c>
      <c r="AX17" s="8" t="str">
        <f t="shared" si="8"/>
        <v>県央</v>
      </c>
      <c r="AY17" s="9">
        <f t="shared" si="8"/>
        <v>7</v>
      </c>
      <c r="AZ17" s="9">
        <f t="shared" si="8"/>
        <v>0</v>
      </c>
      <c r="BA17" s="9" t="str">
        <f t="shared" si="8"/>
        <v>大和市立引地台中学校</v>
      </c>
      <c r="BB17" s="10">
        <f t="shared" si="8"/>
        <v>105</v>
      </c>
      <c r="BC17" s="11" t="str">
        <f t="shared" si="8"/>
        <v>7105</v>
      </c>
      <c r="BD17" s="8" t="str">
        <f t="shared" si="9"/>
        <v>県西</v>
      </c>
      <c r="BE17" s="9">
        <f t="shared" si="9"/>
        <v>8</v>
      </c>
      <c r="BF17" s="9">
        <f t="shared" si="9"/>
        <v>0</v>
      </c>
      <c r="BG17" s="9" t="str">
        <f t="shared" si="9"/>
        <v>小田原市立城北中学校</v>
      </c>
      <c r="BH17" s="10">
        <f t="shared" si="9"/>
        <v>110</v>
      </c>
      <c r="BI17" s="11" t="str">
        <f t="shared" si="9"/>
        <v>8110</v>
      </c>
    </row>
    <row r="18" spans="1:61" ht="16.5" customHeight="1">
      <c r="A18" s="12">
        <v>1117</v>
      </c>
      <c r="B18" s="13" t="s">
        <v>3</v>
      </c>
      <c r="C18" s="14">
        <v>1</v>
      </c>
      <c r="D18" s="14" t="s">
        <v>22</v>
      </c>
      <c r="E18" s="14" t="s">
        <v>23</v>
      </c>
      <c r="F18" s="15">
        <v>117</v>
      </c>
      <c r="G18" s="16" t="str">
        <f t="shared" si="0"/>
        <v>1117</v>
      </c>
      <c r="H18" s="13" t="str">
        <f t="shared" si="1"/>
        <v>横浜</v>
      </c>
      <c r="I18" s="14">
        <f t="shared" si="1"/>
        <v>1</v>
      </c>
      <c r="J18" s="14" t="str">
        <f t="shared" si="1"/>
        <v>金沢区</v>
      </c>
      <c r="K18" s="14" t="str">
        <f t="shared" si="1"/>
        <v>横浜市立六浦中学校</v>
      </c>
      <c r="L18" s="15">
        <f t="shared" si="1"/>
        <v>167</v>
      </c>
      <c r="M18" s="16" t="str">
        <f t="shared" si="1"/>
        <v>1167</v>
      </c>
      <c r="N18" s="13" t="str">
        <f t="shared" si="2"/>
        <v>横浜</v>
      </c>
      <c r="O18" s="14">
        <f t="shared" si="2"/>
        <v>1</v>
      </c>
      <c r="P18" s="14">
        <f t="shared" si="2"/>
        <v>0</v>
      </c>
      <c r="Q18" s="14" t="str">
        <f t="shared" si="2"/>
        <v>横浜市立本郷中学校</v>
      </c>
      <c r="R18" s="15">
        <f t="shared" si="2"/>
        <v>217</v>
      </c>
      <c r="S18" s="16" t="str">
        <f t="shared" si="2"/>
        <v>1217</v>
      </c>
      <c r="T18" s="13" t="str">
        <f t="shared" si="3"/>
        <v>横浜</v>
      </c>
      <c r="U18" s="14">
        <f t="shared" si="3"/>
        <v>1</v>
      </c>
      <c r="V18" s="14" t="str">
        <f t="shared" si="3"/>
        <v>旭区</v>
      </c>
      <c r="W18" s="14" t="str">
        <f t="shared" si="3"/>
        <v>星槎中学校</v>
      </c>
      <c r="X18" s="15">
        <f t="shared" si="3"/>
        <v>517</v>
      </c>
      <c r="Y18" s="16" t="str">
        <f t="shared" si="3"/>
        <v>1517</v>
      </c>
      <c r="Z18" s="13" t="str">
        <f t="shared" ref="Z18:AE33" si="10">B217</f>
        <v>川崎</v>
      </c>
      <c r="AA18" s="14">
        <f t="shared" si="10"/>
        <v>2</v>
      </c>
      <c r="AB18" s="14">
        <f t="shared" si="10"/>
        <v>0</v>
      </c>
      <c r="AC18" s="14" t="str">
        <f t="shared" si="10"/>
        <v>川崎市立菅生中学校　　</v>
      </c>
      <c r="AD18" s="15">
        <f t="shared" si="10"/>
        <v>134</v>
      </c>
      <c r="AE18" s="16" t="str">
        <f t="shared" si="10"/>
        <v>2134</v>
      </c>
      <c r="AF18" s="13" t="str">
        <f t="shared" ref="AF18:AK33" si="11">B267</f>
        <v>相模原</v>
      </c>
      <c r="AG18" s="14">
        <f t="shared" si="11"/>
        <v>3</v>
      </c>
      <c r="AH18" s="14" t="str">
        <f t="shared" si="11"/>
        <v>南区</v>
      </c>
      <c r="AI18" s="14" t="str">
        <f t="shared" si="11"/>
        <v>神奈川県立相模原中等教育学校</v>
      </c>
      <c r="AJ18" s="15">
        <f t="shared" si="11"/>
        <v>126</v>
      </c>
      <c r="AK18" s="16" t="str">
        <f t="shared" si="11"/>
        <v>3126</v>
      </c>
      <c r="AL18" s="13" t="str">
        <f t="shared" ref="AL18:AQ33" si="12">B317</f>
        <v>横須賀</v>
      </c>
      <c r="AM18" s="14">
        <f t="shared" si="12"/>
        <v>4</v>
      </c>
      <c r="AN18" s="14" t="str">
        <f t="shared" si="12"/>
        <v>逗子市</v>
      </c>
      <c r="AO18" s="14" t="str">
        <f t="shared" si="12"/>
        <v>逗子開成中学校</v>
      </c>
      <c r="AP18" s="15">
        <f t="shared" si="12"/>
        <v>503</v>
      </c>
      <c r="AQ18" s="16" t="str">
        <f t="shared" si="12"/>
        <v>4503</v>
      </c>
      <c r="AR18" s="13" t="str">
        <f t="shared" ref="AR18:AW33" si="13">B367</f>
        <v>湘南</v>
      </c>
      <c r="AS18" s="14">
        <f t="shared" si="13"/>
        <v>5</v>
      </c>
      <c r="AT18" s="14">
        <f t="shared" si="13"/>
        <v>0</v>
      </c>
      <c r="AU18" s="14" t="str">
        <f t="shared" si="13"/>
        <v>藤嶺学園藤沢中学校</v>
      </c>
      <c r="AV18" s="15">
        <f t="shared" si="13"/>
        <v>504</v>
      </c>
      <c r="AW18" s="16" t="str">
        <f t="shared" si="13"/>
        <v>5504</v>
      </c>
      <c r="AX18" s="13" t="str">
        <f t="shared" ref="AX18:BC33" si="14">B417</f>
        <v>県央</v>
      </c>
      <c r="AY18" s="14">
        <f t="shared" si="14"/>
        <v>7</v>
      </c>
      <c r="AZ18" s="14">
        <f t="shared" si="14"/>
        <v>0</v>
      </c>
      <c r="BA18" s="14" t="str">
        <f t="shared" si="14"/>
        <v>大和市立下福田中学校</v>
      </c>
      <c r="BB18" s="15">
        <f t="shared" si="14"/>
        <v>106</v>
      </c>
      <c r="BC18" s="16" t="str">
        <f t="shared" si="14"/>
        <v>7106</v>
      </c>
      <c r="BD18" s="13" t="str">
        <f t="shared" ref="BD18:BI33" si="15">B467</f>
        <v>県西</v>
      </c>
      <c r="BE18" s="14">
        <f t="shared" si="15"/>
        <v>8</v>
      </c>
      <c r="BF18" s="14">
        <f t="shared" si="15"/>
        <v>0</v>
      </c>
      <c r="BG18" s="14" t="str">
        <f t="shared" si="15"/>
        <v>小田原市立橘中学校</v>
      </c>
      <c r="BH18" s="15">
        <f t="shared" si="15"/>
        <v>111</v>
      </c>
      <c r="BI18" s="16" t="str">
        <f t="shared" si="15"/>
        <v>8111</v>
      </c>
    </row>
    <row r="19" spans="1:61" ht="16.5" customHeight="1">
      <c r="A19" s="12">
        <v>1118</v>
      </c>
      <c r="B19" s="13" t="s">
        <v>3</v>
      </c>
      <c r="C19" s="14">
        <v>1</v>
      </c>
      <c r="D19" s="14"/>
      <c r="E19" s="14" t="s">
        <v>24</v>
      </c>
      <c r="F19" s="15">
        <v>118</v>
      </c>
      <c r="G19" s="16" t="str">
        <f t="shared" si="0"/>
        <v>1118</v>
      </c>
      <c r="H19" s="13" t="str">
        <f t="shared" si="1"/>
        <v>横浜</v>
      </c>
      <c r="I19" s="14">
        <f t="shared" si="1"/>
        <v>1</v>
      </c>
      <c r="J19" s="14">
        <f t="shared" si="1"/>
        <v>0</v>
      </c>
      <c r="K19" s="14" t="str">
        <f t="shared" si="1"/>
        <v>横浜市立大道中学校</v>
      </c>
      <c r="L19" s="15">
        <f t="shared" si="1"/>
        <v>168</v>
      </c>
      <c r="M19" s="16" t="str">
        <f t="shared" si="1"/>
        <v>1168</v>
      </c>
      <c r="N19" s="13" t="str">
        <f t="shared" si="2"/>
        <v>横浜</v>
      </c>
      <c r="O19" s="14">
        <f t="shared" si="2"/>
        <v>1</v>
      </c>
      <c r="P19" s="14" t="str">
        <f t="shared" si="2"/>
        <v>瀬谷区</v>
      </c>
      <c r="Q19" s="14" t="str">
        <f t="shared" si="2"/>
        <v>横浜市立下瀬谷中学校</v>
      </c>
      <c r="R19" s="15">
        <f t="shared" si="2"/>
        <v>218</v>
      </c>
      <c r="S19" s="16" t="str">
        <f t="shared" si="2"/>
        <v>1218</v>
      </c>
      <c r="T19" s="13" t="str">
        <f t="shared" si="3"/>
        <v>横浜</v>
      </c>
      <c r="U19" s="14">
        <f t="shared" si="3"/>
        <v>1</v>
      </c>
      <c r="V19" s="14">
        <f t="shared" si="3"/>
        <v>0</v>
      </c>
      <c r="W19" s="14" t="str">
        <f t="shared" si="3"/>
        <v>横浜富士見丘学園中等教育学校</v>
      </c>
      <c r="X19" s="15">
        <f t="shared" si="3"/>
        <v>518</v>
      </c>
      <c r="Y19" s="16" t="str">
        <f t="shared" si="3"/>
        <v>1518</v>
      </c>
      <c r="Z19" s="13" t="str">
        <f t="shared" si="10"/>
        <v>川崎</v>
      </c>
      <c r="AA19" s="14">
        <f t="shared" si="10"/>
        <v>2</v>
      </c>
      <c r="AB19" s="14">
        <f t="shared" si="10"/>
        <v>0</v>
      </c>
      <c r="AC19" s="14" t="str">
        <f t="shared" si="10"/>
        <v>川崎市立宮前平中学校</v>
      </c>
      <c r="AD19" s="15">
        <f t="shared" si="10"/>
        <v>135</v>
      </c>
      <c r="AE19" s="16" t="str">
        <f t="shared" si="10"/>
        <v>2135</v>
      </c>
      <c r="AF19" s="13" t="str">
        <f t="shared" si="11"/>
        <v>相模原</v>
      </c>
      <c r="AG19" s="14">
        <f t="shared" si="11"/>
        <v>3</v>
      </c>
      <c r="AH19" s="14">
        <f t="shared" si="11"/>
        <v>0</v>
      </c>
      <c r="AI19" s="14" t="str">
        <f t="shared" si="11"/>
        <v>相模原市立麻溝台中学校</v>
      </c>
      <c r="AJ19" s="15">
        <f t="shared" si="11"/>
        <v>127</v>
      </c>
      <c r="AK19" s="16" t="str">
        <f t="shared" si="11"/>
        <v>3127</v>
      </c>
      <c r="AL19" s="13" t="str">
        <f t="shared" si="12"/>
        <v>横須賀</v>
      </c>
      <c r="AM19" s="14">
        <f t="shared" si="12"/>
        <v>4</v>
      </c>
      <c r="AN19" s="14">
        <f t="shared" si="12"/>
        <v>0</v>
      </c>
      <c r="AO19" s="14" t="str">
        <f t="shared" si="12"/>
        <v>聖和学院中学校</v>
      </c>
      <c r="AP19" s="15">
        <f t="shared" si="12"/>
        <v>504</v>
      </c>
      <c r="AQ19" s="16" t="str">
        <f t="shared" si="12"/>
        <v>4504</v>
      </c>
      <c r="AR19" s="13" t="str">
        <f t="shared" si="13"/>
        <v>湘南</v>
      </c>
      <c r="AS19" s="14">
        <f t="shared" si="13"/>
        <v>5</v>
      </c>
      <c r="AT19" s="14">
        <f t="shared" si="13"/>
        <v>0</v>
      </c>
      <c r="AU19" s="14" t="str">
        <f t="shared" si="13"/>
        <v>日本大学藤沢中学校</v>
      </c>
      <c r="AV19" s="15">
        <f t="shared" si="13"/>
        <v>505</v>
      </c>
      <c r="AW19" s="16" t="str">
        <f t="shared" si="13"/>
        <v>5505</v>
      </c>
      <c r="AX19" s="13" t="str">
        <f t="shared" si="14"/>
        <v>県央</v>
      </c>
      <c r="AY19" s="14">
        <f t="shared" si="14"/>
        <v>7</v>
      </c>
      <c r="AZ19" s="14">
        <f t="shared" si="14"/>
        <v>0</v>
      </c>
      <c r="BA19" s="14" t="str">
        <f t="shared" si="14"/>
        <v>大和市立上和田中学校</v>
      </c>
      <c r="BB19" s="15">
        <f t="shared" si="14"/>
        <v>107</v>
      </c>
      <c r="BC19" s="16" t="str">
        <f t="shared" si="14"/>
        <v>7107</v>
      </c>
      <c r="BD19" s="13" t="str">
        <f t="shared" si="15"/>
        <v>県西</v>
      </c>
      <c r="BE19" s="14">
        <f t="shared" si="15"/>
        <v>8</v>
      </c>
      <c r="BF19" s="14" t="str">
        <f t="shared" si="15"/>
        <v>南足柄市</v>
      </c>
      <c r="BG19" s="14" t="str">
        <f t="shared" si="15"/>
        <v>南足柄市立岡本中学校</v>
      </c>
      <c r="BH19" s="15">
        <f t="shared" si="15"/>
        <v>112</v>
      </c>
      <c r="BI19" s="16" t="str">
        <f t="shared" si="15"/>
        <v>8112</v>
      </c>
    </row>
    <row r="20" spans="1:61" ht="16.5" customHeight="1">
      <c r="A20" s="12">
        <v>1119</v>
      </c>
      <c r="B20" s="13" t="s">
        <v>3</v>
      </c>
      <c r="C20" s="14">
        <v>1</v>
      </c>
      <c r="D20" s="14"/>
      <c r="E20" s="14" t="s">
        <v>25</v>
      </c>
      <c r="F20" s="15">
        <v>119</v>
      </c>
      <c r="G20" s="16" t="str">
        <f t="shared" si="0"/>
        <v>1119</v>
      </c>
      <c r="H20" s="13" t="str">
        <f t="shared" si="1"/>
        <v>横浜</v>
      </c>
      <c r="I20" s="14">
        <f t="shared" si="1"/>
        <v>1</v>
      </c>
      <c r="J20" s="14">
        <f t="shared" si="1"/>
        <v>0</v>
      </c>
      <c r="K20" s="14" t="str">
        <f t="shared" si="1"/>
        <v>横浜市立釜利谷中学校</v>
      </c>
      <c r="L20" s="15">
        <f t="shared" si="1"/>
        <v>169</v>
      </c>
      <c r="M20" s="16" t="str">
        <f t="shared" si="1"/>
        <v>1169</v>
      </c>
      <c r="N20" s="13" t="str">
        <f t="shared" si="2"/>
        <v>横浜</v>
      </c>
      <c r="O20" s="14">
        <f t="shared" si="2"/>
        <v>1</v>
      </c>
      <c r="P20" s="14">
        <f t="shared" si="2"/>
        <v>0</v>
      </c>
      <c r="Q20" s="14" t="str">
        <f t="shared" si="2"/>
        <v>横浜市立原中学校</v>
      </c>
      <c r="R20" s="15">
        <f t="shared" si="2"/>
        <v>219</v>
      </c>
      <c r="S20" s="16" t="str">
        <f t="shared" si="2"/>
        <v>1219</v>
      </c>
      <c r="T20" s="13" t="str">
        <f t="shared" si="3"/>
        <v>横浜</v>
      </c>
      <c r="U20" s="14">
        <f t="shared" si="3"/>
        <v>1</v>
      </c>
      <c r="V20" s="14" t="str">
        <f t="shared" si="3"/>
        <v>金沢区</v>
      </c>
      <c r="W20" s="14" t="str">
        <f t="shared" si="3"/>
        <v>関東学院六浦中学校</v>
      </c>
      <c r="X20" s="15">
        <f t="shared" si="3"/>
        <v>519</v>
      </c>
      <c r="Y20" s="16" t="str">
        <f t="shared" si="3"/>
        <v>1519</v>
      </c>
      <c r="Z20" s="13" t="str">
        <f t="shared" si="10"/>
        <v>川崎</v>
      </c>
      <c r="AA20" s="14">
        <f t="shared" si="10"/>
        <v>2</v>
      </c>
      <c r="AB20" s="14">
        <f t="shared" si="10"/>
        <v>0</v>
      </c>
      <c r="AC20" s="14" t="str">
        <f t="shared" si="10"/>
        <v>川崎市立宮崎中学校　　</v>
      </c>
      <c r="AD20" s="15">
        <f t="shared" si="10"/>
        <v>136</v>
      </c>
      <c r="AE20" s="16" t="str">
        <f t="shared" si="10"/>
        <v>2136</v>
      </c>
      <c r="AF20" s="13" t="str">
        <f t="shared" si="11"/>
        <v>相模原</v>
      </c>
      <c r="AG20" s="14">
        <f t="shared" si="11"/>
        <v>3</v>
      </c>
      <c r="AH20" s="14">
        <f t="shared" si="11"/>
        <v>0</v>
      </c>
      <c r="AI20" s="14" t="str">
        <f t="shared" si="11"/>
        <v>相模原市立鵜野森中学校</v>
      </c>
      <c r="AJ20" s="15">
        <f t="shared" si="11"/>
        <v>128</v>
      </c>
      <c r="AK20" s="16" t="str">
        <f t="shared" si="11"/>
        <v>3128</v>
      </c>
      <c r="AL20" s="13" t="str">
        <f t="shared" si="12"/>
        <v>湘南</v>
      </c>
      <c r="AM20" s="14">
        <f t="shared" si="12"/>
        <v>5</v>
      </c>
      <c r="AN20" s="14" t="str">
        <f t="shared" si="12"/>
        <v>藤沢市</v>
      </c>
      <c r="AO20" s="14" t="str">
        <f t="shared" si="12"/>
        <v>藤沢市立羽鳥中学校</v>
      </c>
      <c r="AP20" s="15">
        <f t="shared" si="12"/>
        <v>101</v>
      </c>
      <c r="AQ20" s="16" t="str">
        <f t="shared" si="12"/>
        <v>5101</v>
      </c>
      <c r="AR20" s="13" t="str">
        <f t="shared" si="13"/>
        <v>湘南</v>
      </c>
      <c r="AS20" s="14">
        <f t="shared" si="13"/>
        <v>5</v>
      </c>
      <c r="AT20" s="14">
        <f t="shared" si="13"/>
        <v>0</v>
      </c>
      <c r="AU20" s="14" t="str">
        <f t="shared" si="13"/>
        <v>聖園女学院中学校</v>
      </c>
      <c r="AV20" s="15">
        <f t="shared" si="13"/>
        <v>506</v>
      </c>
      <c r="AW20" s="16" t="str">
        <f t="shared" si="13"/>
        <v>5506</v>
      </c>
      <c r="AX20" s="13" t="str">
        <f t="shared" si="14"/>
        <v>県央</v>
      </c>
      <c r="AY20" s="14">
        <f t="shared" si="14"/>
        <v>7</v>
      </c>
      <c r="AZ20" s="14">
        <f t="shared" si="14"/>
        <v>0</v>
      </c>
      <c r="BA20" s="14" t="str">
        <f t="shared" si="14"/>
        <v>大和市立鶴間中学校</v>
      </c>
      <c r="BB20" s="15">
        <f t="shared" si="14"/>
        <v>108</v>
      </c>
      <c r="BC20" s="16" t="str">
        <f t="shared" si="14"/>
        <v>7108</v>
      </c>
      <c r="BD20" s="13" t="str">
        <f t="shared" si="15"/>
        <v>県西</v>
      </c>
      <c r="BE20" s="14">
        <f t="shared" si="15"/>
        <v>8</v>
      </c>
      <c r="BF20" s="14">
        <f t="shared" si="15"/>
        <v>0</v>
      </c>
      <c r="BG20" s="14" t="str">
        <f t="shared" si="15"/>
        <v>南足柄市立足柄台中学校</v>
      </c>
      <c r="BH20" s="15">
        <f t="shared" si="15"/>
        <v>113</v>
      </c>
      <c r="BI20" s="16" t="str">
        <f t="shared" si="15"/>
        <v>8113</v>
      </c>
    </row>
    <row r="21" spans="1:61" ht="16.5" customHeight="1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21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21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21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21" t="str">
        <f t="shared" si="3"/>
        <v>1520</v>
      </c>
      <c r="Z21" s="18" t="str">
        <f t="shared" si="10"/>
        <v>川崎</v>
      </c>
      <c r="AA21" s="19">
        <f t="shared" si="10"/>
        <v>2</v>
      </c>
      <c r="AB21" s="19">
        <f t="shared" si="10"/>
        <v>0</v>
      </c>
      <c r="AC21" s="19" t="str">
        <f t="shared" si="10"/>
        <v>川崎市立向丘中学校</v>
      </c>
      <c r="AD21" s="20">
        <f t="shared" si="10"/>
        <v>137</v>
      </c>
      <c r="AE21" s="21" t="str">
        <f t="shared" si="10"/>
        <v>2137</v>
      </c>
      <c r="AF21" s="18" t="str">
        <f t="shared" si="11"/>
        <v>相模原</v>
      </c>
      <c r="AG21" s="19">
        <f t="shared" si="11"/>
        <v>3</v>
      </c>
      <c r="AH21" s="19">
        <f t="shared" si="11"/>
        <v>0</v>
      </c>
      <c r="AI21" s="19" t="str">
        <f t="shared" si="11"/>
        <v>相模原市立大野台中学校</v>
      </c>
      <c r="AJ21" s="20">
        <f t="shared" si="11"/>
        <v>129</v>
      </c>
      <c r="AK21" s="21" t="str">
        <f t="shared" si="11"/>
        <v>3129</v>
      </c>
      <c r="AL21" s="18" t="str">
        <f t="shared" si="12"/>
        <v>湘南</v>
      </c>
      <c r="AM21" s="19">
        <f t="shared" si="12"/>
        <v>5</v>
      </c>
      <c r="AN21" s="19">
        <f t="shared" si="12"/>
        <v>0</v>
      </c>
      <c r="AO21" s="19" t="str">
        <f t="shared" si="12"/>
        <v>藤沢市立御所見中学校</v>
      </c>
      <c r="AP21" s="20">
        <f t="shared" si="12"/>
        <v>102</v>
      </c>
      <c r="AQ21" s="21" t="str">
        <f t="shared" si="12"/>
        <v>5102</v>
      </c>
      <c r="AR21" s="18" t="str">
        <f t="shared" si="13"/>
        <v>湘南</v>
      </c>
      <c r="AS21" s="19">
        <f t="shared" si="13"/>
        <v>5</v>
      </c>
      <c r="AT21" s="19" t="str">
        <f t="shared" si="13"/>
        <v>鎌倉市</v>
      </c>
      <c r="AU21" s="19" t="str">
        <f t="shared" si="13"/>
        <v>栄光学園中学校</v>
      </c>
      <c r="AV21" s="20">
        <f t="shared" si="13"/>
        <v>507</v>
      </c>
      <c r="AW21" s="21" t="str">
        <f t="shared" si="13"/>
        <v>5507</v>
      </c>
      <c r="AX21" s="18" t="str">
        <f t="shared" si="14"/>
        <v>県央</v>
      </c>
      <c r="AY21" s="19">
        <f t="shared" si="14"/>
        <v>7</v>
      </c>
      <c r="AZ21" s="19">
        <f t="shared" si="14"/>
        <v>0</v>
      </c>
      <c r="BA21" s="19" t="str">
        <f t="shared" si="14"/>
        <v>大和市立南林間中学校</v>
      </c>
      <c r="BB21" s="20">
        <f t="shared" si="14"/>
        <v>109</v>
      </c>
      <c r="BC21" s="21" t="str">
        <f t="shared" si="14"/>
        <v>7109</v>
      </c>
      <c r="BD21" s="18" t="str">
        <f t="shared" si="15"/>
        <v>県西</v>
      </c>
      <c r="BE21" s="19">
        <f t="shared" si="15"/>
        <v>8</v>
      </c>
      <c r="BF21" s="19">
        <f t="shared" si="15"/>
        <v>0</v>
      </c>
      <c r="BG21" s="19" t="str">
        <f t="shared" si="15"/>
        <v>南足柄市立南足柄中学校</v>
      </c>
      <c r="BH21" s="20">
        <f t="shared" si="15"/>
        <v>114</v>
      </c>
      <c r="BI21" s="21" t="str">
        <f t="shared" si="15"/>
        <v>8114</v>
      </c>
    </row>
    <row r="22" spans="1:61" ht="16.5" customHeight="1">
      <c r="A22" s="7">
        <v>1121</v>
      </c>
      <c r="B22" s="8" t="s">
        <v>3</v>
      </c>
      <c r="C22" s="9">
        <v>1</v>
      </c>
      <c r="D22" s="9" t="s">
        <v>27</v>
      </c>
      <c r="E22" s="9" t="s">
        <v>28</v>
      </c>
      <c r="F22" s="10">
        <v>121</v>
      </c>
      <c r="G22" s="11" t="str">
        <f t="shared" si="0"/>
        <v>1121</v>
      </c>
      <c r="H22" s="8" t="str">
        <f t="shared" si="1"/>
        <v>横浜</v>
      </c>
      <c r="I22" s="9">
        <f t="shared" si="1"/>
        <v>1</v>
      </c>
      <c r="J22" s="9">
        <f t="shared" si="1"/>
        <v>0</v>
      </c>
      <c r="K22" s="9" t="str">
        <f t="shared" si="1"/>
        <v>横浜市立金沢中学校</v>
      </c>
      <c r="L22" s="10">
        <f t="shared" si="1"/>
        <v>171</v>
      </c>
      <c r="M22" s="11" t="str">
        <f t="shared" si="1"/>
        <v>1171</v>
      </c>
      <c r="N22" s="8" t="str">
        <f t="shared" si="2"/>
        <v>横浜</v>
      </c>
      <c r="O22" s="9">
        <f t="shared" si="2"/>
        <v>1</v>
      </c>
      <c r="P22" s="9">
        <f t="shared" si="2"/>
        <v>0</v>
      </c>
      <c r="Q22" s="9" t="str">
        <f t="shared" si="2"/>
        <v>横浜市立東野中学校</v>
      </c>
      <c r="R22" s="10">
        <f t="shared" si="2"/>
        <v>221</v>
      </c>
      <c r="S22" s="11" t="str">
        <f t="shared" si="2"/>
        <v>1221</v>
      </c>
      <c r="T22" s="8" t="str">
        <f t="shared" si="3"/>
        <v>横浜</v>
      </c>
      <c r="U22" s="9">
        <f t="shared" si="3"/>
        <v>1</v>
      </c>
      <c r="V22" s="9" t="str">
        <f t="shared" si="3"/>
        <v>港北区</v>
      </c>
      <c r="W22" s="9" t="str">
        <f t="shared" si="3"/>
        <v>慶應義塾普通部</v>
      </c>
      <c r="X22" s="10">
        <f t="shared" si="3"/>
        <v>521</v>
      </c>
      <c r="Y22" s="11" t="str">
        <f t="shared" si="3"/>
        <v>1521</v>
      </c>
      <c r="Z22" s="8" t="str">
        <f t="shared" si="10"/>
        <v>川崎</v>
      </c>
      <c r="AA22" s="9">
        <f t="shared" si="10"/>
        <v>2</v>
      </c>
      <c r="AB22" s="9" t="str">
        <f t="shared" si="10"/>
        <v>麻生区</v>
      </c>
      <c r="AC22" s="9" t="str">
        <f t="shared" si="10"/>
        <v>川崎市立西生田中学校</v>
      </c>
      <c r="AD22" s="10">
        <f t="shared" si="10"/>
        <v>138</v>
      </c>
      <c r="AE22" s="11" t="str">
        <f t="shared" si="10"/>
        <v>2138</v>
      </c>
      <c r="AF22" s="8" t="str">
        <f t="shared" si="11"/>
        <v>相模原</v>
      </c>
      <c r="AG22" s="9">
        <f t="shared" si="11"/>
        <v>3</v>
      </c>
      <c r="AH22" s="9">
        <f t="shared" si="11"/>
        <v>0</v>
      </c>
      <c r="AI22" s="9" t="str">
        <f t="shared" si="11"/>
        <v>相模原市立大野南中学校</v>
      </c>
      <c r="AJ22" s="10">
        <f t="shared" si="11"/>
        <v>130</v>
      </c>
      <c r="AK22" s="11" t="str">
        <f t="shared" si="11"/>
        <v>3130</v>
      </c>
      <c r="AL22" s="8" t="str">
        <f t="shared" si="12"/>
        <v>湘南</v>
      </c>
      <c r="AM22" s="9">
        <f t="shared" si="12"/>
        <v>5</v>
      </c>
      <c r="AN22" s="9">
        <f t="shared" si="12"/>
        <v>0</v>
      </c>
      <c r="AO22" s="9" t="str">
        <f t="shared" si="12"/>
        <v>藤沢市立高浜中学校</v>
      </c>
      <c r="AP22" s="10">
        <f t="shared" si="12"/>
        <v>103</v>
      </c>
      <c r="AQ22" s="11" t="str">
        <f t="shared" si="12"/>
        <v>5103</v>
      </c>
      <c r="AR22" s="8" t="str">
        <f t="shared" si="13"/>
        <v>湘南</v>
      </c>
      <c r="AS22" s="9">
        <f t="shared" si="13"/>
        <v>5</v>
      </c>
      <c r="AT22" s="9">
        <f t="shared" si="13"/>
        <v>0</v>
      </c>
      <c r="AU22" s="9" t="str">
        <f t="shared" si="13"/>
        <v>鎌倉学園中学校</v>
      </c>
      <c r="AV22" s="10">
        <f t="shared" si="13"/>
        <v>508</v>
      </c>
      <c r="AW22" s="11" t="str">
        <f t="shared" si="13"/>
        <v>5508</v>
      </c>
      <c r="AX22" s="8" t="str">
        <f t="shared" si="14"/>
        <v>県央</v>
      </c>
      <c r="AY22" s="9">
        <f t="shared" si="14"/>
        <v>7</v>
      </c>
      <c r="AZ22" s="9" t="str">
        <f t="shared" si="14"/>
        <v>厚木市</v>
      </c>
      <c r="BA22" s="9" t="str">
        <f t="shared" si="14"/>
        <v>厚木市立厚木中学校</v>
      </c>
      <c r="BB22" s="10">
        <f t="shared" si="14"/>
        <v>110</v>
      </c>
      <c r="BC22" s="11" t="str">
        <f t="shared" si="14"/>
        <v>7110</v>
      </c>
      <c r="BD22" s="8" t="str">
        <f t="shared" si="15"/>
        <v>県西</v>
      </c>
      <c r="BE22" s="9">
        <f t="shared" si="15"/>
        <v>8</v>
      </c>
      <c r="BF22" s="9" t="str">
        <f t="shared" si="15"/>
        <v>足柄上郡</v>
      </c>
      <c r="BG22" s="9" t="str">
        <f t="shared" si="15"/>
        <v>中井町立中井中学校</v>
      </c>
      <c r="BH22" s="10">
        <f t="shared" si="15"/>
        <v>115</v>
      </c>
      <c r="BI22" s="11" t="str">
        <f t="shared" si="15"/>
        <v>8115</v>
      </c>
    </row>
    <row r="23" spans="1:61" ht="16.5" customHeight="1">
      <c r="A23" s="12">
        <v>1122</v>
      </c>
      <c r="B23" s="13" t="s">
        <v>3</v>
      </c>
      <c r="C23" s="14">
        <v>1</v>
      </c>
      <c r="D23" s="14"/>
      <c r="E23" s="14" t="s">
        <v>29</v>
      </c>
      <c r="F23" s="15">
        <v>122</v>
      </c>
      <c r="G23" s="16" t="str">
        <f t="shared" si="0"/>
        <v>1122</v>
      </c>
      <c r="H23" s="13" t="str">
        <f t="shared" si="1"/>
        <v>横浜</v>
      </c>
      <c r="I23" s="14">
        <f t="shared" si="1"/>
        <v>1</v>
      </c>
      <c r="J23" s="14">
        <f t="shared" si="1"/>
        <v>0</v>
      </c>
      <c r="K23" s="14" t="str">
        <f t="shared" si="1"/>
        <v>横浜市立西柴中学校</v>
      </c>
      <c r="L23" s="15">
        <f t="shared" si="1"/>
        <v>172</v>
      </c>
      <c r="M23" s="16" t="str">
        <f t="shared" si="1"/>
        <v>1172</v>
      </c>
      <c r="N23" s="13" t="str">
        <f t="shared" si="2"/>
        <v>横浜</v>
      </c>
      <c r="O23" s="14">
        <f t="shared" si="2"/>
        <v>1</v>
      </c>
      <c r="P23" s="14">
        <f t="shared" si="2"/>
        <v>0</v>
      </c>
      <c r="Q23" s="14" t="str">
        <f t="shared" si="2"/>
        <v>横浜市立瀬谷中学校</v>
      </c>
      <c r="R23" s="15">
        <f t="shared" si="2"/>
        <v>222</v>
      </c>
      <c r="S23" s="16" t="str">
        <f t="shared" si="2"/>
        <v>1222</v>
      </c>
      <c r="T23" s="13" t="str">
        <f t="shared" si="3"/>
        <v>横浜</v>
      </c>
      <c r="U23" s="14">
        <f t="shared" si="3"/>
        <v>1</v>
      </c>
      <c r="V23" s="14">
        <f t="shared" si="3"/>
        <v>0</v>
      </c>
      <c r="W23" s="14" t="str">
        <f t="shared" si="3"/>
        <v>日本大学中学校</v>
      </c>
      <c r="X23" s="15">
        <f t="shared" si="3"/>
        <v>522</v>
      </c>
      <c r="Y23" s="16" t="str">
        <f t="shared" si="3"/>
        <v>1522</v>
      </c>
      <c r="Z23" s="13" t="str">
        <f t="shared" si="10"/>
        <v>川崎</v>
      </c>
      <c r="AA23" s="14">
        <f t="shared" si="10"/>
        <v>2</v>
      </c>
      <c r="AB23" s="14">
        <f t="shared" si="10"/>
        <v>0</v>
      </c>
      <c r="AC23" s="14" t="str">
        <f t="shared" si="10"/>
        <v>川崎市立長沢中学校</v>
      </c>
      <c r="AD23" s="15">
        <f t="shared" si="10"/>
        <v>139</v>
      </c>
      <c r="AE23" s="16" t="str">
        <f t="shared" si="10"/>
        <v>2139</v>
      </c>
      <c r="AF23" s="13" t="str">
        <f t="shared" si="11"/>
        <v>相模原</v>
      </c>
      <c r="AG23" s="14">
        <f t="shared" si="11"/>
        <v>3</v>
      </c>
      <c r="AH23" s="14">
        <f t="shared" si="11"/>
        <v>0</v>
      </c>
      <c r="AI23" s="14" t="str">
        <f t="shared" si="11"/>
        <v>相模原市立上鶴間中学校</v>
      </c>
      <c r="AJ23" s="15">
        <f t="shared" si="11"/>
        <v>131</v>
      </c>
      <c r="AK23" s="16" t="str">
        <f t="shared" si="11"/>
        <v>3131</v>
      </c>
      <c r="AL23" s="13" t="str">
        <f t="shared" si="12"/>
        <v>湘南</v>
      </c>
      <c r="AM23" s="14">
        <f t="shared" si="12"/>
        <v>5</v>
      </c>
      <c r="AN23" s="14">
        <f t="shared" si="12"/>
        <v>0</v>
      </c>
      <c r="AO23" s="14" t="str">
        <f t="shared" si="12"/>
        <v>藤沢市立鵠沼中学校</v>
      </c>
      <c r="AP23" s="15">
        <f t="shared" si="12"/>
        <v>104</v>
      </c>
      <c r="AQ23" s="16" t="str">
        <f t="shared" si="12"/>
        <v>5104</v>
      </c>
      <c r="AR23" s="13" t="str">
        <f t="shared" si="13"/>
        <v>湘南</v>
      </c>
      <c r="AS23" s="14">
        <f t="shared" si="13"/>
        <v>5</v>
      </c>
      <c r="AT23" s="14">
        <f t="shared" si="13"/>
        <v>0</v>
      </c>
      <c r="AU23" s="14" t="str">
        <f t="shared" si="13"/>
        <v>鎌倉女学院中学校</v>
      </c>
      <c r="AV23" s="15">
        <f t="shared" si="13"/>
        <v>509</v>
      </c>
      <c r="AW23" s="16" t="str">
        <f t="shared" si="13"/>
        <v>5509</v>
      </c>
      <c r="AX23" s="13" t="str">
        <f t="shared" si="14"/>
        <v>県央</v>
      </c>
      <c r="AY23" s="14">
        <f t="shared" si="14"/>
        <v>7</v>
      </c>
      <c r="AZ23" s="14">
        <f t="shared" si="14"/>
        <v>0</v>
      </c>
      <c r="BA23" s="14" t="str">
        <f t="shared" si="14"/>
        <v>厚木市立依知中学校</v>
      </c>
      <c r="BB23" s="15">
        <f t="shared" si="14"/>
        <v>111</v>
      </c>
      <c r="BC23" s="16" t="str">
        <f t="shared" si="14"/>
        <v>7111</v>
      </c>
      <c r="BD23" s="13" t="str">
        <f t="shared" si="15"/>
        <v>県西</v>
      </c>
      <c r="BE23" s="14">
        <f t="shared" si="15"/>
        <v>8</v>
      </c>
      <c r="BF23" s="14">
        <f t="shared" si="15"/>
        <v>0</v>
      </c>
      <c r="BG23" s="14" t="str">
        <f t="shared" si="15"/>
        <v>大井町立湘光中学校</v>
      </c>
      <c r="BH23" s="15">
        <f t="shared" si="15"/>
        <v>116</v>
      </c>
      <c r="BI23" s="16" t="str">
        <f t="shared" si="15"/>
        <v>8116</v>
      </c>
    </row>
    <row r="24" spans="1:61" ht="16.5" customHeight="1">
      <c r="A24" s="12">
        <v>1123</v>
      </c>
      <c r="B24" s="13" t="s">
        <v>3</v>
      </c>
      <c r="C24" s="14">
        <v>1</v>
      </c>
      <c r="D24" s="14"/>
      <c r="E24" s="14" t="s">
        <v>30</v>
      </c>
      <c r="F24" s="15">
        <v>123</v>
      </c>
      <c r="G24" s="16" t="str">
        <f t="shared" si="0"/>
        <v>1123</v>
      </c>
      <c r="H24" s="13" t="str">
        <f t="shared" si="1"/>
        <v>横浜</v>
      </c>
      <c r="I24" s="14">
        <f t="shared" si="1"/>
        <v>1</v>
      </c>
      <c r="J24" s="14">
        <f t="shared" si="1"/>
        <v>0</v>
      </c>
      <c r="K24" s="14" t="str">
        <f t="shared" si="1"/>
        <v>横浜市立並木中学校</v>
      </c>
      <c r="L24" s="15">
        <f t="shared" si="1"/>
        <v>173</v>
      </c>
      <c r="M24" s="16" t="str">
        <f t="shared" si="1"/>
        <v>1173</v>
      </c>
      <c r="N24" s="13" t="str">
        <f t="shared" si="2"/>
        <v>横浜</v>
      </c>
      <c r="O24" s="14">
        <f t="shared" si="2"/>
        <v>1</v>
      </c>
      <c r="P24" s="14" t="str">
        <f t="shared" si="2"/>
        <v>南区</v>
      </c>
      <c r="Q24" s="14" t="str">
        <f t="shared" si="2"/>
        <v>横浜市立共進中学校</v>
      </c>
      <c r="R24" s="15">
        <f t="shared" si="2"/>
        <v>223</v>
      </c>
      <c r="S24" s="16" t="str">
        <f t="shared" si="2"/>
        <v>1223</v>
      </c>
      <c r="T24" s="13" t="str">
        <f t="shared" si="3"/>
        <v>横浜</v>
      </c>
      <c r="U24" s="14">
        <f t="shared" si="3"/>
        <v>1</v>
      </c>
      <c r="V24" s="14">
        <f t="shared" si="3"/>
        <v>0</v>
      </c>
      <c r="W24" s="14" t="str">
        <f t="shared" si="3"/>
        <v>武相中学校</v>
      </c>
      <c r="X24" s="15">
        <f t="shared" si="3"/>
        <v>523</v>
      </c>
      <c r="Y24" s="16" t="str">
        <f t="shared" si="3"/>
        <v>1523</v>
      </c>
      <c r="Z24" s="13" t="str">
        <f t="shared" si="10"/>
        <v>川崎</v>
      </c>
      <c r="AA24" s="14">
        <f t="shared" si="10"/>
        <v>2</v>
      </c>
      <c r="AB24" s="14">
        <f t="shared" si="10"/>
        <v>0</v>
      </c>
      <c r="AC24" s="14" t="str">
        <f t="shared" si="10"/>
        <v>川崎市立王禅寺中央中学校</v>
      </c>
      <c r="AD24" s="15">
        <f t="shared" si="10"/>
        <v>140</v>
      </c>
      <c r="AE24" s="16" t="str">
        <f t="shared" si="10"/>
        <v>2140</v>
      </c>
      <c r="AF24" s="13" t="str">
        <f t="shared" si="11"/>
        <v>相模原</v>
      </c>
      <c r="AG24" s="14">
        <f t="shared" si="11"/>
        <v>3</v>
      </c>
      <c r="AH24" s="14">
        <f t="shared" si="11"/>
        <v>0</v>
      </c>
      <c r="AI24" s="14" t="str">
        <f t="shared" si="11"/>
        <v>相模原市立相模台中学校</v>
      </c>
      <c r="AJ24" s="15">
        <f t="shared" si="11"/>
        <v>132</v>
      </c>
      <c r="AK24" s="16" t="str">
        <f t="shared" si="11"/>
        <v>3132</v>
      </c>
      <c r="AL24" s="13" t="str">
        <f t="shared" si="12"/>
        <v>湘南</v>
      </c>
      <c r="AM24" s="14">
        <f t="shared" si="12"/>
        <v>5</v>
      </c>
      <c r="AN24" s="14">
        <f t="shared" si="12"/>
        <v>0</v>
      </c>
      <c r="AO24" s="14" t="str">
        <f t="shared" si="12"/>
        <v>藤沢市立秋葉台中学校</v>
      </c>
      <c r="AP24" s="15">
        <f t="shared" si="12"/>
        <v>105</v>
      </c>
      <c r="AQ24" s="16" t="str">
        <f t="shared" si="12"/>
        <v>5105</v>
      </c>
      <c r="AR24" s="13" t="str">
        <f t="shared" si="13"/>
        <v>湘南</v>
      </c>
      <c r="AS24" s="14">
        <f t="shared" si="13"/>
        <v>5</v>
      </c>
      <c r="AT24" s="14">
        <f t="shared" si="13"/>
        <v>0</v>
      </c>
      <c r="AU24" s="14" t="str">
        <f t="shared" si="13"/>
        <v>鎌倉女子大学中等部</v>
      </c>
      <c r="AV24" s="15">
        <f t="shared" si="13"/>
        <v>510</v>
      </c>
      <c r="AW24" s="16" t="str">
        <f t="shared" si="13"/>
        <v>5510</v>
      </c>
      <c r="AX24" s="13" t="str">
        <f t="shared" si="14"/>
        <v>県央</v>
      </c>
      <c r="AY24" s="14">
        <f t="shared" si="14"/>
        <v>7</v>
      </c>
      <c r="AZ24" s="14">
        <f t="shared" si="14"/>
        <v>0</v>
      </c>
      <c r="BA24" s="14" t="str">
        <f t="shared" si="14"/>
        <v>厚木市立玉川中学校</v>
      </c>
      <c r="BB24" s="15">
        <f t="shared" si="14"/>
        <v>112</v>
      </c>
      <c r="BC24" s="16" t="str">
        <f t="shared" si="14"/>
        <v>7112</v>
      </c>
      <c r="BD24" s="13" t="str">
        <f t="shared" si="15"/>
        <v>県西</v>
      </c>
      <c r="BE24" s="14">
        <f t="shared" si="15"/>
        <v>8</v>
      </c>
      <c r="BF24" s="14">
        <f t="shared" si="15"/>
        <v>0</v>
      </c>
      <c r="BG24" s="14" t="str">
        <f t="shared" si="15"/>
        <v>松田町立松田中学校</v>
      </c>
      <c r="BH24" s="15">
        <f t="shared" si="15"/>
        <v>117</v>
      </c>
      <c r="BI24" s="16" t="str">
        <f t="shared" si="15"/>
        <v>8117</v>
      </c>
    </row>
    <row r="25" spans="1:61" ht="16.5" customHeight="1">
      <c r="A25" s="12">
        <v>1124</v>
      </c>
      <c r="B25" s="13" t="s">
        <v>3</v>
      </c>
      <c r="C25" s="14">
        <v>1</v>
      </c>
      <c r="D25" s="14"/>
      <c r="E25" s="14" t="s">
        <v>31</v>
      </c>
      <c r="F25" s="15">
        <v>124</v>
      </c>
      <c r="G25" s="16" t="str">
        <f t="shared" si="0"/>
        <v>1124</v>
      </c>
      <c r="H25" s="13" t="str">
        <f t="shared" si="1"/>
        <v>横浜</v>
      </c>
      <c r="I25" s="14">
        <f t="shared" si="1"/>
        <v>1</v>
      </c>
      <c r="J25" s="14">
        <f t="shared" si="1"/>
        <v>0</v>
      </c>
      <c r="K25" s="14" t="str">
        <f t="shared" si="1"/>
        <v>横浜市立富岡中学校</v>
      </c>
      <c r="L25" s="15">
        <f t="shared" si="1"/>
        <v>174</v>
      </c>
      <c r="M25" s="16" t="str">
        <f t="shared" si="1"/>
        <v>1174</v>
      </c>
      <c r="N25" s="13" t="str">
        <f t="shared" si="2"/>
        <v>横浜</v>
      </c>
      <c r="O25" s="14">
        <f t="shared" si="2"/>
        <v>1</v>
      </c>
      <c r="P25" s="14">
        <f t="shared" si="2"/>
        <v>0</v>
      </c>
      <c r="Q25" s="14" t="str">
        <f t="shared" si="2"/>
        <v>横浜市立平楽中学校</v>
      </c>
      <c r="R25" s="15">
        <f t="shared" si="2"/>
        <v>224</v>
      </c>
      <c r="S25" s="16" t="str">
        <f t="shared" si="2"/>
        <v>1224</v>
      </c>
      <c r="T25" s="13" t="str">
        <f t="shared" si="3"/>
        <v>横浜</v>
      </c>
      <c r="U25" s="14">
        <f t="shared" si="3"/>
        <v>1</v>
      </c>
      <c r="V25" s="14" t="str">
        <f t="shared" si="3"/>
        <v>都筑区</v>
      </c>
      <c r="W25" s="14" t="str">
        <f t="shared" si="3"/>
        <v>サレジオ学院中学校</v>
      </c>
      <c r="X25" s="15">
        <f t="shared" si="3"/>
        <v>524</v>
      </c>
      <c r="Y25" s="16" t="str">
        <f t="shared" si="3"/>
        <v>1524</v>
      </c>
      <c r="Z25" s="13" t="str">
        <f t="shared" si="10"/>
        <v>川崎</v>
      </c>
      <c r="AA25" s="14">
        <f t="shared" si="10"/>
        <v>2</v>
      </c>
      <c r="AB25" s="14">
        <f t="shared" si="10"/>
        <v>0</v>
      </c>
      <c r="AC25" s="14" t="str">
        <f t="shared" si="10"/>
        <v>川崎市立柿生中学校</v>
      </c>
      <c r="AD25" s="15">
        <f t="shared" si="10"/>
        <v>141</v>
      </c>
      <c r="AE25" s="16" t="str">
        <f t="shared" si="10"/>
        <v>2141</v>
      </c>
      <c r="AF25" s="13" t="str">
        <f t="shared" si="11"/>
        <v>相模原</v>
      </c>
      <c r="AG25" s="14">
        <f t="shared" si="11"/>
        <v>3</v>
      </c>
      <c r="AH25" s="14">
        <f t="shared" si="11"/>
        <v>0</v>
      </c>
      <c r="AI25" s="14" t="str">
        <f t="shared" si="11"/>
        <v>相模原市立新町中学校</v>
      </c>
      <c r="AJ25" s="15">
        <f t="shared" si="11"/>
        <v>133</v>
      </c>
      <c r="AK25" s="16" t="str">
        <f t="shared" si="11"/>
        <v>3133</v>
      </c>
      <c r="AL25" s="13" t="str">
        <f t="shared" si="12"/>
        <v>湘南</v>
      </c>
      <c r="AM25" s="14">
        <f t="shared" si="12"/>
        <v>5</v>
      </c>
      <c r="AN25" s="14">
        <f t="shared" si="12"/>
        <v>0</v>
      </c>
      <c r="AO25" s="14" t="str">
        <f t="shared" si="12"/>
        <v>藤沢市立湘南台中学校</v>
      </c>
      <c r="AP25" s="15">
        <f t="shared" si="12"/>
        <v>106</v>
      </c>
      <c r="AQ25" s="16" t="str">
        <f t="shared" si="12"/>
        <v>5106</v>
      </c>
      <c r="AR25" s="13" t="str">
        <f t="shared" si="13"/>
        <v>湘南</v>
      </c>
      <c r="AS25" s="14">
        <f t="shared" si="13"/>
        <v>5</v>
      </c>
      <c r="AT25" s="14">
        <f t="shared" si="13"/>
        <v>0</v>
      </c>
      <c r="AU25" s="14" t="str">
        <f t="shared" si="13"/>
        <v>北鎌倉女子学園中学校</v>
      </c>
      <c r="AV25" s="15">
        <f t="shared" si="13"/>
        <v>511</v>
      </c>
      <c r="AW25" s="16" t="str">
        <f t="shared" si="13"/>
        <v>5511</v>
      </c>
      <c r="AX25" s="13" t="str">
        <f t="shared" si="14"/>
        <v>県央</v>
      </c>
      <c r="AY25" s="14">
        <f t="shared" si="14"/>
        <v>7</v>
      </c>
      <c r="AZ25" s="14">
        <f t="shared" si="14"/>
        <v>0</v>
      </c>
      <c r="BA25" s="14" t="str">
        <f t="shared" si="14"/>
        <v>厚木市立東名中学校</v>
      </c>
      <c r="BB25" s="15">
        <f t="shared" si="14"/>
        <v>113</v>
      </c>
      <c r="BC25" s="16" t="str">
        <f t="shared" si="14"/>
        <v>7113</v>
      </c>
      <c r="BD25" s="13" t="str">
        <f t="shared" si="15"/>
        <v>県西</v>
      </c>
      <c r="BE25" s="14">
        <f t="shared" si="15"/>
        <v>8</v>
      </c>
      <c r="BF25" s="14">
        <f t="shared" si="15"/>
        <v>0</v>
      </c>
      <c r="BG25" s="14" t="str">
        <f t="shared" si="15"/>
        <v>松田町立寄中学校</v>
      </c>
      <c r="BH25" s="15">
        <f t="shared" si="15"/>
        <v>118</v>
      </c>
      <c r="BI25" s="16" t="str">
        <f t="shared" si="15"/>
        <v>8118</v>
      </c>
    </row>
    <row r="26" spans="1:61" ht="16.5" customHeight="1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21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21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21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21" t="str">
        <f t="shared" si="3"/>
        <v>1525</v>
      </c>
      <c r="Z26" s="18" t="str">
        <f t="shared" si="10"/>
        <v>川崎</v>
      </c>
      <c r="AA26" s="19">
        <f t="shared" si="10"/>
        <v>2</v>
      </c>
      <c r="AB26" s="19">
        <f t="shared" si="10"/>
        <v>0</v>
      </c>
      <c r="AC26" s="19" t="str">
        <f t="shared" si="10"/>
        <v>川崎市立白鳥中学校</v>
      </c>
      <c r="AD26" s="20">
        <f t="shared" si="10"/>
        <v>142</v>
      </c>
      <c r="AE26" s="21" t="str">
        <f t="shared" si="10"/>
        <v>2142</v>
      </c>
      <c r="AF26" s="18" t="str">
        <f t="shared" si="11"/>
        <v>相模原</v>
      </c>
      <c r="AG26" s="19">
        <f t="shared" si="11"/>
        <v>3</v>
      </c>
      <c r="AH26" s="19">
        <f t="shared" si="11"/>
        <v>0</v>
      </c>
      <c r="AI26" s="19" t="str">
        <f t="shared" si="11"/>
        <v>相模原市立相武台中学校</v>
      </c>
      <c r="AJ26" s="20">
        <f t="shared" si="11"/>
        <v>134</v>
      </c>
      <c r="AK26" s="21" t="str">
        <f t="shared" si="11"/>
        <v>3134</v>
      </c>
      <c r="AL26" s="18" t="str">
        <f t="shared" si="12"/>
        <v>湘南</v>
      </c>
      <c r="AM26" s="19">
        <f t="shared" si="12"/>
        <v>5</v>
      </c>
      <c r="AN26" s="19">
        <f t="shared" si="12"/>
        <v>0</v>
      </c>
      <c r="AO26" s="19" t="str">
        <f t="shared" si="12"/>
        <v>藤沢市立片瀬中学校</v>
      </c>
      <c r="AP26" s="20">
        <f t="shared" si="12"/>
        <v>107</v>
      </c>
      <c r="AQ26" s="21" t="str">
        <f t="shared" si="12"/>
        <v>5107</v>
      </c>
      <c r="AR26" s="18" t="str">
        <f t="shared" si="13"/>
        <v>湘南</v>
      </c>
      <c r="AS26" s="19">
        <f t="shared" si="13"/>
        <v>5</v>
      </c>
      <c r="AT26" s="19">
        <f t="shared" si="13"/>
        <v>0</v>
      </c>
      <c r="AU26" s="19" t="str">
        <f t="shared" si="13"/>
        <v>清泉女学院中学校</v>
      </c>
      <c r="AV26" s="20">
        <f t="shared" si="13"/>
        <v>512</v>
      </c>
      <c r="AW26" s="21" t="str">
        <f t="shared" si="13"/>
        <v>5512</v>
      </c>
      <c r="AX26" s="18" t="str">
        <f t="shared" si="14"/>
        <v>県央</v>
      </c>
      <c r="AY26" s="19">
        <f t="shared" si="14"/>
        <v>7</v>
      </c>
      <c r="AZ26" s="19">
        <f t="shared" si="14"/>
        <v>0</v>
      </c>
      <c r="BA26" s="19" t="str">
        <f t="shared" si="14"/>
        <v>厚木市立南毛利中学校</v>
      </c>
      <c r="BB26" s="20">
        <f t="shared" si="14"/>
        <v>114</v>
      </c>
      <c r="BC26" s="21" t="str">
        <f t="shared" si="14"/>
        <v>7114</v>
      </c>
      <c r="BD26" s="18" t="str">
        <f t="shared" si="15"/>
        <v>県西</v>
      </c>
      <c r="BE26" s="19">
        <f t="shared" si="15"/>
        <v>8</v>
      </c>
      <c r="BF26" s="19">
        <f t="shared" si="15"/>
        <v>0</v>
      </c>
      <c r="BG26" s="19" t="str">
        <f t="shared" si="15"/>
        <v>山北町立三保中学校</v>
      </c>
      <c r="BH26" s="20">
        <f t="shared" si="15"/>
        <v>119</v>
      </c>
      <c r="BI26" s="21" t="str">
        <f t="shared" si="15"/>
        <v>8119</v>
      </c>
    </row>
    <row r="27" spans="1:61" ht="16.5" customHeight="1">
      <c r="A27" s="7">
        <v>1126</v>
      </c>
      <c r="B27" s="8" t="s">
        <v>3</v>
      </c>
      <c r="C27" s="9">
        <v>1</v>
      </c>
      <c r="D27" s="9"/>
      <c r="E27" s="9" t="s">
        <v>33</v>
      </c>
      <c r="F27" s="10">
        <v>126</v>
      </c>
      <c r="G27" s="11" t="str">
        <f t="shared" si="0"/>
        <v>1126</v>
      </c>
      <c r="H27" s="8" t="str">
        <f t="shared" si="1"/>
        <v>横浜</v>
      </c>
      <c r="I27" s="9">
        <f t="shared" si="1"/>
        <v>1</v>
      </c>
      <c r="J27" s="9">
        <f t="shared" si="1"/>
        <v>0</v>
      </c>
      <c r="K27" s="9" t="str">
        <f t="shared" si="1"/>
        <v>横浜市立富岡東中学校</v>
      </c>
      <c r="L27" s="10">
        <f t="shared" si="1"/>
        <v>176</v>
      </c>
      <c r="M27" s="11" t="str">
        <f t="shared" si="1"/>
        <v>1176</v>
      </c>
      <c r="N27" s="8" t="str">
        <f t="shared" si="2"/>
        <v>横浜</v>
      </c>
      <c r="O27" s="9">
        <f t="shared" si="2"/>
        <v>1</v>
      </c>
      <c r="P27" s="9">
        <f t="shared" si="2"/>
        <v>0</v>
      </c>
      <c r="Q27" s="9" t="str">
        <f t="shared" si="2"/>
        <v>横浜市立南中学校</v>
      </c>
      <c r="R27" s="10">
        <f t="shared" si="2"/>
        <v>226</v>
      </c>
      <c r="S27" s="11" t="str">
        <f t="shared" si="2"/>
        <v>1226</v>
      </c>
      <c r="T27" s="8" t="str">
        <f t="shared" si="3"/>
        <v>横浜</v>
      </c>
      <c r="U27" s="9">
        <f t="shared" si="3"/>
        <v>1</v>
      </c>
      <c r="V27" s="9" t="str">
        <f t="shared" si="3"/>
        <v>緑区</v>
      </c>
      <c r="W27" s="9" t="str">
        <f t="shared" si="3"/>
        <v>神奈川大学附属中学校</v>
      </c>
      <c r="X27" s="10">
        <f t="shared" si="3"/>
        <v>526</v>
      </c>
      <c r="Y27" s="11" t="str">
        <f t="shared" si="3"/>
        <v>1526</v>
      </c>
      <c r="Z27" s="8" t="str">
        <f t="shared" si="10"/>
        <v>川崎</v>
      </c>
      <c r="AA27" s="9">
        <f t="shared" si="10"/>
        <v>2</v>
      </c>
      <c r="AB27" s="9">
        <f t="shared" si="10"/>
        <v>0</v>
      </c>
      <c r="AC27" s="9" t="str">
        <f t="shared" si="10"/>
        <v>川崎市立金程中学校</v>
      </c>
      <c r="AD27" s="10">
        <f t="shared" si="10"/>
        <v>143</v>
      </c>
      <c r="AE27" s="11" t="str">
        <f t="shared" si="10"/>
        <v>2143</v>
      </c>
      <c r="AF27" s="8" t="str">
        <f t="shared" si="11"/>
        <v>相模原</v>
      </c>
      <c r="AG27" s="9">
        <f t="shared" si="11"/>
        <v>3</v>
      </c>
      <c r="AH27" s="9">
        <f t="shared" si="11"/>
        <v>0</v>
      </c>
      <c r="AI27" s="9" t="str">
        <f t="shared" si="11"/>
        <v>相模原市立相陽中学校</v>
      </c>
      <c r="AJ27" s="10">
        <f t="shared" si="11"/>
        <v>135</v>
      </c>
      <c r="AK27" s="11" t="str">
        <f t="shared" si="11"/>
        <v>3135</v>
      </c>
      <c r="AL27" s="8" t="str">
        <f t="shared" si="12"/>
        <v>湘南</v>
      </c>
      <c r="AM27" s="9">
        <f t="shared" si="12"/>
        <v>5</v>
      </c>
      <c r="AN27" s="9">
        <f t="shared" si="12"/>
        <v>0</v>
      </c>
      <c r="AO27" s="9" t="str">
        <f t="shared" si="12"/>
        <v>藤沢市立湘洋中学校</v>
      </c>
      <c r="AP27" s="10">
        <f t="shared" si="12"/>
        <v>108</v>
      </c>
      <c r="AQ27" s="11" t="str">
        <f t="shared" si="12"/>
        <v>5108</v>
      </c>
      <c r="AR27" s="8" t="str">
        <f t="shared" si="13"/>
        <v>湘南</v>
      </c>
      <c r="AS27" s="9">
        <f t="shared" si="13"/>
        <v>5</v>
      </c>
      <c r="AT27" s="9" t="str">
        <f t="shared" si="13"/>
        <v>茅ヶ崎市</v>
      </c>
      <c r="AU27" s="9" t="str">
        <f t="shared" si="13"/>
        <v>アレセイア湘南中学校</v>
      </c>
      <c r="AV27" s="10">
        <f t="shared" si="13"/>
        <v>513</v>
      </c>
      <c r="AW27" s="11" t="str">
        <f t="shared" si="13"/>
        <v>5513</v>
      </c>
      <c r="AX27" s="8" t="str">
        <f t="shared" si="14"/>
        <v>県央</v>
      </c>
      <c r="AY27" s="9">
        <f t="shared" si="14"/>
        <v>7</v>
      </c>
      <c r="AZ27" s="9">
        <f t="shared" si="14"/>
        <v>0</v>
      </c>
      <c r="BA27" s="9" t="str">
        <f t="shared" si="14"/>
        <v>厚木市立藤塚中学校</v>
      </c>
      <c r="BB27" s="10">
        <f t="shared" si="14"/>
        <v>115</v>
      </c>
      <c r="BC27" s="11" t="str">
        <f t="shared" si="14"/>
        <v>7115</v>
      </c>
      <c r="BD27" s="8" t="str">
        <f t="shared" si="15"/>
        <v>県西</v>
      </c>
      <c r="BE27" s="9">
        <f t="shared" si="15"/>
        <v>8</v>
      </c>
      <c r="BF27" s="9">
        <f t="shared" si="15"/>
        <v>0</v>
      </c>
      <c r="BG27" s="9" t="str">
        <f t="shared" si="15"/>
        <v>山北町立山北中学校</v>
      </c>
      <c r="BH27" s="10">
        <f t="shared" si="15"/>
        <v>120</v>
      </c>
      <c r="BI27" s="11" t="str">
        <f t="shared" si="15"/>
        <v>8120</v>
      </c>
    </row>
    <row r="28" spans="1:61" ht="16.5" customHeight="1">
      <c r="A28" s="12">
        <v>1127</v>
      </c>
      <c r="B28" s="13" t="s">
        <v>3</v>
      </c>
      <c r="C28" s="14">
        <v>1</v>
      </c>
      <c r="D28" s="14" t="s">
        <v>34</v>
      </c>
      <c r="E28" s="14" t="s">
        <v>35</v>
      </c>
      <c r="F28" s="15">
        <v>127</v>
      </c>
      <c r="G28" s="16" t="str">
        <f t="shared" si="0"/>
        <v>1127</v>
      </c>
      <c r="H28" s="13" t="str">
        <f t="shared" si="1"/>
        <v>横浜</v>
      </c>
      <c r="I28" s="14">
        <f t="shared" si="1"/>
        <v>1</v>
      </c>
      <c r="J28" s="14" t="str">
        <f t="shared" si="1"/>
        <v>港北区</v>
      </c>
      <c r="K28" s="14" t="str">
        <f t="shared" si="1"/>
        <v>横浜市立城郷中学校</v>
      </c>
      <c r="L28" s="15">
        <f t="shared" si="1"/>
        <v>177</v>
      </c>
      <c r="M28" s="16" t="str">
        <f t="shared" si="1"/>
        <v>1177</v>
      </c>
      <c r="N28" s="13" t="str">
        <f t="shared" si="2"/>
        <v>横浜</v>
      </c>
      <c r="O28" s="14">
        <f t="shared" si="2"/>
        <v>1</v>
      </c>
      <c r="P28" s="14">
        <f t="shared" si="2"/>
        <v>0</v>
      </c>
      <c r="Q28" s="14" t="str">
        <f t="shared" si="2"/>
        <v>横浜市立南が丘中学校</v>
      </c>
      <c r="R28" s="15">
        <f t="shared" si="2"/>
        <v>227</v>
      </c>
      <c r="S28" s="16" t="str">
        <f t="shared" si="2"/>
        <v>1227</v>
      </c>
      <c r="T28" s="13" t="str">
        <f t="shared" si="3"/>
        <v>横浜</v>
      </c>
      <c r="U28" s="14">
        <f t="shared" si="3"/>
        <v>1</v>
      </c>
      <c r="V28" s="14">
        <f t="shared" si="3"/>
        <v>0</v>
      </c>
      <c r="W28" s="14" t="str">
        <f t="shared" si="3"/>
        <v>森村学園中等部</v>
      </c>
      <c r="X28" s="15">
        <f t="shared" si="3"/>
        <v>527</v>
      </c>
      <c r="Y28" s="16" t="str">
        <f t="shared" si="3"/>
        <v>1527</v>
      </c>
      <c r="Z28" s="13" t="str">
        <f t="shared" si="10"/>
        <v>川崎</v>
      </c>
      <c r="AA28" s="14">
        <f t="shared" si="10"/>
        <v>2</v>
      </c>
      <c r="AB28" s="14">
        <f t="shared" si="10"/>
        <v>0</v>
      </c>
      <c r="AC28" s="14" t="str">
        <f t="shared" si="10"/>
        <v>川崎市立麻生中学校</v>
      </c>
      <c r="AD28" s="15">
        <f t="shared" si="10"/>
        <v>144</v>
      </c>
      <c r="AE28" s="16" t="str">
        <f t="shared" si="10"/>
        <v>2144</v>
      </c>
      <c r="AF28" s="13" t="str">
        <f t="shared" si="11"/>
        <v>相模原</v>
      </c>
      <c r="AG28" s="14">
        <f t="shared" si="11"/>
        <v>3</v>
      </c>
      <c r="AH28" s="14">
        <f t="shared" si="11"/>
        <v>0</v>
      </c>
      <c r="AI28" s="14" t="str">
        <f t="shared" si="11"/>
        <v>相模原市立東林中学校</v>
      </c>
      <c r="AJ28" s="15">
        <f t="shared" si="11"/>
        <v>136</v>
      </c>
      <c r="AK28" s="16" t="str">
        <f t="shared" si="11"/>
        <v>3136</v>
      </c>
      <c r="AL28" s="13" t="str">
        <f t="shared" si="12"/>
        <v>湘南</v>
      </c>
      <c r="AM28" s="14">
        <f t="shared" si="12"/>
        <v>5</v>
      </c>
      <c r="AN28" s="14">
        <f t="shared" si="12"/>
        <v>0</v>
      </c>
      <c r="AO28" s="14" t="str">
        <f t="shared" si="12"/>
        <v>藤沢市立善行中学校</v>
      </c>
      <c r="AP28" s="15">
        <f t="shared" si="12"/>
        <v>109</v>
      </c>
      <c r="AQ28" s="16" t="str">
        <f t="shared" si="12"/>
        <v>5109</v>
      </c>
      <c r="AR28" s="13" t="str">
        <f t="shared" si="13"/>
        <v>中</v>
      </c>
      <c r="AS28" s="14">
        <f t="shared" si="13"/>
        <v>6</v>
      </c>
      <c r="AT28" s="14" t="str">
        <f t="shared" si="13"/>
        <v>平塚市</v>
      </c>
      <c r="AU28" s="14" t="str">
        <f t="shared" si="13"/>
        <v>神奈川県立平塚中等教育学校</v>
      </c>
      <c r="AV28" s="15">
        <f t="shared" si="13"/>
        <v>101</v>
      </c>
      <c r="AW28" s="16" t="str">
        <f t="shared" si="13"/>
        <v>6101</v>
      </c>
      <c r="AX28" s="13" t="str">
        <f t="shared" si="14"/>
        <v>県央</v>
      </c>
      <c r="AY28" s="14">
        <f t="shared" si="14"/>
        <v>7</v>
      </c>
      <c r="AZ28" s="14">
        <f t="shared" si="14"/>
        <v>0</v>
      </c>
      <c r="BA28" s="14" t="str">
        <f t="shared" si="14"/>
        <v>厚木市立睦合中学校</v>
      </c>
      <c r="BB28" s="15">
        <f t="shared" si="14"/>
        <v>116</v>
      </c>
      <c r="BC28" s="16" t="str">
        <f t="shared" si="14"/>
        <v>7116</v>
      </c>
      <c r="BD28" s="13" t="str">
        <f t="shared" si="15"/>
        <v>県西</v>
      </c>
      <c r="BE28" s="14">
        <f t="shared" si="15"/>
        <v>8</v>
      </c>
      <c r="BF28" s="14">
        <f t="shared" si="15"/>
        <v>0</v>
      </c>
      <c r="BG28" s="14" t="str">
        <f t="shared" si="15"/>
        <v>山北町立清水中学校</v>
      </c>
      <c r="BH28" s="15">
        <f t="shared" si="15"/>
        <v>121</v>
      </c>
      <c r="BI28" s="16" t="str">
        <f t="shared" si="15"/>
        <v>8121</v>
      </c>
    </row>
    <row r="29" spans="1:61" ht="16.5" customHeight="1">
      <c r="A29" s="12">
        <v>1128</v>
      </c>
      <c r="B29" s="13" t="s">
        <v>3</v>
      </c>
      <c r="C29" s="14">
        <v>1</v>
      </c>
      <c r="D29" s="14"/>
      <c r="E29" s="14" t="s">
        <v>36</v>
      </c>
      <c r="F29" s="15">
        <v>128</v>
      </c>
      <c r="G29" s="16" t="str">
        <f t="shared" si="0"/>
        <v>1128</v>
      </c>
      <c r="H29" s="13" t="str">
        <f t="shared" si="1"/>
        <v>横浜</v>
      </c>
      <c r="I29" s="14">
        <f t="shared" si="1"/>
        <v>1</v>
      </c>
      <c r="J29" s="14">
        <f t="shared" si="1"/>
        <v>0</v>
      </c>
      <c r="K29" s="14" t="str">
        <f t="shared" si="1"/>
        <v>横浜市立大綱中学校</v>
      </c>
      <c r="L29" s="15">
        <f t="shared" si="1"/>
        <v>178</v>
      </c>
      <c r="M29" s="16" t="str">
        <f t="shared" si="1"/>
        <v>1178</v>
      </c>
      <c r="N29" s="13" t="str">
        <f t="shared" si="2"/>
        <v>横浜</v>
      </c>
      <c r="O29" s="14">
        <f t="shared" si="2"/>
        <v>1</v>
      </c>
      <c r="P29" s="14">
        <f t="shared" si="2"/>
        <v>0</v>
      </c>
      <c r="Q29" s="14" t="str">
        <f t="shared" si="2"/>
        <v>横浜市立永田中学校</v>
      </c>
      <c r="R29" s="15">
        <f t="shared" si="2"/>
        <v>228</v>
      </c>
      <c r="S29" s="16" t="str">
        <f t="shared" si="2"/>
        <v>1228</v>
      </c>
      <c r="T29" s="13" t="str">
        <f t="shared" si="3"/>
        <v>横浜</v>
      </c>
      <c r="U29" s="14">
        <f t="shared" si="3"/>
        <v>1</v>
      </c>
      <c r="V29" s="14">
        <f t="shared" si="3"/>
        <v>0</v>
      </c>
      <c r="W29" s="14" t="str">
        <f t="shared" si="3"/>
        <v>横浜国際女学院翠陵中学校</v>
      </c>
      <c r="X29" s="15">
        <f t="shared" si="3"/>
        <v>528</v>
      </c>
      <c r="Y29" s="16" t="str">
        <f t="shared" si="3"/>
        <v>1528</v>
      </c>
      <c r="Z29" s="13" t="str">
        <f t="shared" si="10"/>
        <v>川崎</v>
      </c>
      <c r="AA29" s="14">
        <f t="shared" si="10"/>
        <v>2</v>
      </c>
      <c r="AB29" s="14">
        <f t="shared" si="10"/>
        <v>0</v>
      </c>
      <c r="AC29" s="14" t="str">
        <f t="shared" si="10"/>
        <v>川崎市立はるひ野中学校</v>
      </c>
      <c r="AD29" s="15">
        <f t="shared" si="10"/>
        <v>145</v>
      </c>
      <c r="AE29" s="16" t="str">
        <f t="shared" si="10"/>
        <v>2145</v>
      </c>
      <c r="AF29" s="13" t="str">
        <f t="shared" si="11"/>
        <v>相模原</v>
      </c>
      <c r="AG29" s="14">
        <f t="shared" si="11"/>
        <v>3</v>
      </c>
      <c r="AH29" s="14">
        <f t="shared" si="11"/>
        <v>0</v>
      </c>
      <c r="AI29" s="14" t="str">
        <f t="shared" si="11"/>
        <v>相模原市立谷口中学校</v>
      </c>
      <c r="AJ29" s="15">
        <f t="shared" si="11"/>
        <v>137</v>
      </c>
      <c r="AK29" s="16" t="str">
        <f t="shared" si="11"/>
        <v>3137</v>
      </c>
      <c r="AL29" s="13" t="str">
        <f t="shared" si="12"/>
        <v>湘南</v>
      </c>
      <c r="AM29" s="14">
        <f t="shared" si="12"/>
        <v>5</v>
      </c>
      <c r="AN29" s="14">
        <f t="shared" si="12"/>
        <v>0</v>
      </c>
      <c r="AO29" s="14" t="str">
        <f t="shared" si="12"/>
        <v>藤沢市立村岡中学校</v>
      </c>
      <c r="AP29" s="15">
        <f t="shared" si="12"/>
        <v>110</v>
      </c>
      <c r="AQ29" s="16" t="str">
        <f t="shared" si="12"/>
        <v>5110</v>
      </c>
      <c r="AR29" s="13" t="str">
        <f t="shared" si="13"/>
        <v>中</v>
      </c>
      <c r="AS29" s="14">
        <f t="shared" si="13"/>
        <v>6</v>
      </c>
      <c r="AT29" s="14">
        <f t="shared" si="13"/>
        <v>0</v>
      </c>
      <c r="AU29" s="14" t="str">
        <f t="shared" si="13"/>
        <v>平塚市立旭陵中学校</v>
      </c>
      <c r="AV29" s="15">
        <f t="shared" si="13"/>
        <v>102</v>
      </c>
      <c r="AW29" s="16" t="str">
        <f t="shared" si="13"/>
        <v>6102</v>
      </c>
      <c r="AX29" s="13" t="str">
        <f t="shared" si="14"/>
        <v>県央</v>
      </c>
      <c r="AY29" s="14">
        <f t="shared" si="14"/>
        <v>7</v>
      </c>
      <c r="AZ29" s="14">
        <f t="shared" si="14"/>
        <v>0</v>
      </c>
      <c r="BA29" s="14" t="str">
        <f t="shared" si="14"/>
        <v>厚木市立睦合東中学校</v>
      </c>
      <c r="BB29" s="15">
        <f t="shared" si="14"/>
        <v>117</v>
      </c>
      <c r="BC29" s="16" t="str">
        <f t="shared" si="14"/>
        <v>7117</v>
      </c>
      <c r="BD29" s="13" t="str">
        <f t="shared" si="15"/>
        <v>県西</v>
      </c>
      <c r="BE29" s="14">
        <f t="shared" si="15"/>
        <v>8</v>
      </c>
      <c r="BF29" s="14">
        <f t="shared" si="15"/>
        <v>0</v>
      </c>
      <c r="BG29" s="14" t="str">
        <f t="shared" si="15"/>
        <v>開成町立文命中学校</v>
      </c>
      <c r="BH29" s="15">
        <f t="shared" si="15"/>
        <v>122</v>
      </c>
      <c r="BI29" s="16" t="str">
        <f t="shared" si="15"/>
        <v>8122</v>
      </c>
    </row>
    <row r="30" spans="1:61" ht="16.5" customHeight="1">
      <c r="A30" s="12">
        <v>1129</v>
      </c>
      <c r="B30" s="13" t="s">
        <v>3</v>
      </c>
      <c r="C30" s="14">
        <v>1</v>
      </c>
      <c r="D30" s="14"/>
      <c r="E30" s="14" t="s">
        <v>37</v>
      </c>
      <c r="F30" s="15">
        <v>129</v>
      </c>
      <c r="G30" s="16" t="str">
        <f t="shared" si="0"/>
        <v>1129</v>
      </c>
      <c r="H30" s="13" t="str">
        <f t="shared" si="1"/>
        <v>横浜</v>
      </c>
      <c r="I30" s="14">
        <f t="shared" si="1"/>
        <v>1</v>
      </c>
      <c r="J30" s="14">
        <f t="shared" si="1"/>
        <v>0</v>
      </c>
      <c r="K30" s="14" t="str">
        <f t="shared" si="1"/>
        <v>横浜市立高田中学校</v>
      </c>
      <c r="L30" s="15">
        <f t="shared" si="1"/>
        <v>179</v>
      </c>
      <c r="M30" s="16" t="str">
        <f t="shared" si="1"/>
        <v>1179</v>
      </c>
      <c r="N30" s="13" t="str">
        <f t="shared" si="2"/>
        <v>横浜</v>
      </c>
      <c r="O30" s="14">
        <f t="shared" si="2"/>
        <v>1</v>
      </c>
      <c r="P30" s="14">
        <f t="shared" si="2"/>
        <v>0</v>
      </c>
      <c r="Q30" s="14" t="str">
        <f t="shared" si="2"/>
        <v>横浜市立六ツ川中学校</v>
      </c>
      <c r="R30" s="15">
        <f t="shared" si="2"/>
        <v>229</v>
      </c>
      <c r="S30" s="16" t="str">
        <f t="shared" si="2"/>
        <v>1229</v>
      </c>
      <c r="T30" s="13" t="str">
        <f t="shared" si="3"/>
        <v>横浜</v>
      </c>
      <c r="U30" s="14">
        <f t="shared" si="3"/>
        <v>1</v>
      </c>
      <c r="V30" s="14" t="str">
        <f t="shared" si="3"/>
        <v>栄区</v>
      </c>
      <c r="W30" s="14" t="str">
        <f t="shared" si="3"/>
        <v>山手学院中学校</v>
      </c>
      <c r="X30" s="15">
        <f t="shared" si="3"/>
        <v>529</v>
      </c>
      <c r="Y30" s="16" t="str">
        <f t="shared" si="3"/>
        <v>1529</v>
      </c>
      <c r="Z30" s="13" t="str">
        <f t="shared" si="10"/>
        <v>川崎</v>
      </c>
      <c r="AA30" s="14">
        <f t="shared" si="10"/>
        <v>2</v>
      </c>
      <c r="AB30" s="14" t="str">
        <f t="shared" si="10"/>
        <v>多摩区</v>
      </c>
      <c r="AC30" s="14" t="str">
        <f t="shared" si="10"/>
        <v>川崎市立稲田中学校</v>
      </c>
      <c r="AD30" s="15">
        <f t="shared" si="10"/>
        <v>146</v>
      </c>
      <c r="AE30" s="16" t="str">
        <f t="shared" si="10"/>
        <v>2146</v>
      </c>
      <c r="AF30" s="13" t="str">
        <f t="shared" si="11"/>
        <v>相模原</v>
      </c>
      <c r="AG30" s="14">
        <f t="shared" si="11"/>
        <v>3</v>
      </c>
      <c r="AH30" s="14">
        <f t="shared" si="11"/>
        <v>0</v>
      </c>
      <c r="AI30" s="14" t="str">
        <f t="shared" si="11"/>
        <v>相模原市立若草中学校</v>
      </c>
      <c r="AJ30" s="15">
        <f t="shared" si="11"/>
        <v>138</v>
      </c>
      <c r="AK30" s="16" t="str">
        <f t="shared" si="11"/>
        <v>3138</v>
      </c>
      <c r="AL30" s="13" t="str">
        <f t="shared" si="12"/>
        <v>湘南</v>
      </c>
      <c r="AM30" s="14">
        <f t="shared" si="12"/>
        <v>5</v>
      </c>
      <c r="AN30" s="14">
        <f t="shared" si="12"/>
        <v>0</v>
      </c>
      <c r="AO30" s="14" t="str">
        <f t="shared" si="12"/>
        <v>藤沢市立大清水中学校</v>
      </c>
      <c r="AP30" s="15">
        <f t="shared" si="12"/>
        <v>111</v>
      </c>
      <c r="AQ30" s="16" t="str">
        <f t="shared" si="12"/>
        <v>5111</v>
      </c>
      <c r="AR30" s="13" t="str">
        <f t="shared" si="13"/>
        <v>中</v>
      </c>
      <c r="AS30" s="14">
        <f t="shared" si="13"/>
        <v>6</v>
      </c>
      <c r="AT30" s="14">
        <f t="shared" si="13"/>
        <v>0</v>
      </c>
      <c r="AU30" s="14" t="str">
        <f t="shared" si="13"/>
        <v>平塚市立横内中学校</v>
      </c>
      <c r="AV30" s="15">
        <f t="shared" si="13"/>
        <v>103</v>
      </c>
      <c r="AW30" s="16" t="str">
        <f t="shared" si="13"/>
        <v>6103</v>
      </c>
      <c r="AX30" s="13" t="str">
        <f t="shared" si="14"/>
        <v>県央</v>
      </c>
      <c r="AY30" s="14">
        <f t="shared" si="14"/>
        <v>7</v>
      </c>
      <c r="AZ30" s="14">
        <f t="shared" si="14"/>
        <v>0</v>
      </c>
      <c r="BA30" s="14" t="str">
        <f t="shared" si="14"/>
        <v>厚木市立林中学校</v>
      </c>
      <c r="BB30" s="15">
        <f t="shared" si="14"/>
        <v>118</v>
      </c>
      <c r="BC30" s="16" t="str">
        <f t="shared" si="14"/>
        <v>7118</v>
      </c>
      <c r="BD30" s="13" t="str">
        <f t="shared" si="15"/>
        <v>県西</v>
      </c>
      <c r="BE30" s="14">
        <f t="shared" si="15"/>
        <v>8</v>
      </c>
      <c r="BF30" s="14" t="str">
        <f t="shared" si="15"/>
        <v>足柄下郡</v>
      </c>
      <c r="BG30" s="14" t="str">
        <f t="shared" si="15"/>
        <v>箱根町立箱根中学校</v>
      </c>
      <c r="BH30" s="15">
        <f t="shared" si="15"/>
        <v>123</v>
      </c>
      <c r="BI30" s="16" t="str">
        <f t="shared" si="15"/>
        <v>8123</v>
      </c>
    </row>
    <row r="31" spans="1:61" ht="16.5" customHeight="1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21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21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21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21" t="str">
        <f t="shared" si="3"/>
        <v>1530</v>
      </c>
      <c r="Z31" s="18" t="str">
        <f t="shared" si="10"/>
        <v>川崎</v>
      </c>
      <c r="AA31" s="19">
        <f t="shared" si="10"/>
        <v>2</v>
      </c>
      <c r="AB31" s="19">
        <f t="shared" si="10"/>
        <v>0</v>
      </c>
      <c r="AC31" s="19" t="str">
        <f t="shared" si="10"/>
        <v>川崎市立菅中学校</v>
      </c>
      <c r="AD31" s="20">
        <f t="shared" si="10"/>
        <v>147</v>
      </c>
      <c r="AE31" s="21" t="str">
        <f t="shared" si="10"/>
        <v>2147</v>
      </c>
      <c r="AF31" s="18" t="str">
        <f t="shared" si="11"/>
        <v>相模原</v>
      </c>
      <c r="AG31" s="19">
        <f t="shared" si="11"/>
        <v>3</v>
      </c>
      <c r="AH31" s="19" t="str">
        <f t="shared" si="11"/>
        <v>緑区</v>
      </c>
      <c r="AI31" s="19" t="str">
        <f t="shared" si="11"/>
        <v>シュタイナー学園中等部</v>
      </c>
      <c r="AJ31" s="20">
        <f t="shared" si="11"/>
        <v>501</v>
      </c>
      <c r="AK31" s="21" t="str">
        <f t="shared" si="11"/>
        <v>3501</v>
      </c>
      <c r="AL31" s="18" t="str">
        <f t="shared" si="12"/>
        <v>湘南</v>
      </c>
      <c r="AM31" s="19">
        <f t="shared" si="12"/>
        <v>5</v>
      </c>
      <c r="AN31" s="19">
        <f t="shared" si="12"/>
        <v>0</v>
      </c>
      <c r="AO31" s="19" t="str">
        <f t="shared" si="12"/>
        <v>藤沢市立大庭中学校</v>
      </c>
      <c r="AP31" s="20">
        <f t="shared" si="12"/>
        <v>112</v>
      </c>
      <c r="AQ31" s="21" t="str">
        <f t="shared" si="12"/>
        <v>5112</v>
      </c>
      <c r="AR31" s="18" t="str">
        <f t="shared" si="13"/>
        <v>中</v>
      </c>
      <c r="AS31" s="19">
        <f t="shared" si="13"/>
        <v>6</v>
      </c>
      <c r="AT31" s="19">
        <f t="shared" si="13"/>
        <v>0</v>
      </c>
      <c r="AU31" s="19" t="str">
        <f t="shared" si="13"/>
        <v>平塚市立金旭中学校</v>
      </c>
      <c r="AV31" s="20">
        <f t="shared" si="13"/>
        <v>104</v>
      </c>
      <c r="AW31" s="21" t="str">
        <f t="shared" si="13"/>
        <v>6104</v>
      </c>
      <c r="AX31" s="18" t="str">
        <f t="shared" si="14"/>
        <v>県央</v>
      </c>
      <c r="AY31" s="19">
        <f t="shared" si="14"/>
        <v>7</v>
      </c>
      <c r="AZ31" s="19">
        <f t="shared" si="14"/>
        <v>0</v>
      </c>
      <c r="BA31" s="19" t="str">
        <f t="shared" si="14"/>
        <v>厚木市立森の里中学校</v>
      </c>
      <c r="BB31" s="20">
        <f t="shared" si="14"/>
        <v>119</v>
      </c>
      <c r="BC31" s="21" t="str">
        <f t="shared" si="14"/>
        <v>7119</v>
      </c>
      <c r="BD31" s="18" t="str">
        <f t="shared" si="15"/>
        <v>県西</v>
      </c>
      <c r="BE31" s="19">
        <f t="shared" si="15"/>
        <v>8</v>
      </c>
      <c r="BF31" s="19">
        <f t="shared" si="15"/>
        <v>0</v>
      </c>
      <c r="BG31" s="19" t="str">
        <f t="shared" si="15"/>
        <v>真鶴町立真鶴中学校</v>
      </c>
      <c r="BH31" s="20">
        <f t="shared" si="15"/>
        <v>124</v>
      </c>
      <c r="BI31" s="21" t="str">
        <f t="shared" si="15"/>
        <v>8124</v>
      </c>
    </row>
    <row r="32" spans="1:61" ht="16.5" customHeight="1">
      <c r="A32" s="7">
        <v>1131</v>
      </c>
      <c r="B32" s="8" t="s">
        <v>3</v>
      </c>
      <c r="C32" s="9">
        <v>1</v>
      </c>
      <c r="D32" s="9"/>
      <c r="E32" s="9" t="s">
        <v>39</v>
      </c>
      <c r="F32" s="10">
        <v>131</v>
      </c>
      <c r="G32" s="11" t="str">
        <f t="shared" si="0"/>
        <v>1131</v>
      </c>
      <c r="H32" s="8" t="str">
        <f t="shared" si="1"/>
        <v>横浜</v>
      </c>
      <c r="I32" s="9">
        <f t="shared" si="1"/>
        <v>1</v>
      </c>
      <c r="J32" s="9">
        <f t="shared" si="1"/>
        <v>0</v>
      </c>
      <c r="K32" s="9" t="str">
        <f t="shared" si="1"/>
        <v>横浜市立新羽中学校</v>
      </c>
      <c r="L32" s="10">
        <f t="shared" si="1"/>
        <v>181</v>
      </c>
      <c r="M32" s="11" t="str">
        <f t="shared" si="1"/>
        <v>1181</v>
      </c>
      <c r="N32" s="8" t="str">
        <f t="shared" si="2"/>
        <v>横浜</v>
      </c>
      <c r="O32" s="9">
        <f t="shared" si="2"/>
        <v>1</v>
      </c>
      <c r="P32" s="9" t="str">
        <f t="shared" si="2"/>
        <v>戸塚区</v>
      </c>
      <c r="Q32" s="9" t="str">
        <f t="shared" si="2"/>
        <v>横浜市立名瀬中学校</v>
      </c>
      <c r="R32" s="10">
        <f t="shared" si="2"/>
        <v>231</v>
      </c>
      <c r="S32" s="11" t="str">
        <f t="shared" si="2"/>
        <v>1231</v>
      </c>
      <c r="T32" s="8" t="str">
        <f t="shared" si="3"/>
        <v>横浜</v>
      </c>
      <c r="U32" s="9">
        <f t="shared" si="3"/>
        <v>1</v>
      </c>
      <c r="V32" s="9" t="str">
        <f t="shared" si="3"/>
        <v>南区</v>
      </c>
      <c r="W32" s="9" t="str">
        <f t="shared" si="3"/>
        <v>関東学院中学校</v>
      </c>
      <c r="X32" s="10">
        <f t="shared" si="3"/>
        <v>531</v>
      </c>
      <c r="Y32" s="11" t="str">
        <f t="shared" si="3"/>
        <v>1531</v>
      </c>
      <c r="Z32" s="8" t="str">
        <f t="shared" si="10"/>
        <v>川崎</v>
      </c>
      <c r="AA32" s="9">
        <f t="shared" si="10"/>
        <v>2</v>
      </c>
      <c r="AB32" s="9">
        <f t="shared" si="10"/>
        <v>0</v>
      </c>
      <c r="AC32" s="9" t="str">
        <f t="shared" si="10"/>
        <v>川崎市立生田中学校</v>
      </c>
      <c r="AD32" s="10">
        <f t="shared" si="10"/>
        <v>148</v>
      </c>
      <c r="AE32" s="11" t="str">
        <f t="shared" si="10"/>
        <v>2148</v>
      </c>
      <c r="AF32" s="8" t="str">
        <f t="shared" si="11"/>
        <v>相模原</v>
      </c>
      <c r="AG32" s="9">
        <f t="shared" si="11"/>
        <v>3</v>
      </c>
      <c r="AH32" s="9" t="str">
        <f t="shared" si="11"/>
        <v>南区</v>
      </c>
      <c r="AI32" s="9" t="str">
        <f t="shared" si="11"/>
        <v>相模女子大学中学部</v>
      </c>
      <c r="AJ32" s="10">
        <f t="shared" si="11"/>
        <v>501</v>
      </c>
      <c r="AK32" s="11" t="str">
        <f t="shared" si="11"/>
        <v>3501</v>
      </c>
      <c r="AL32" s="8" t="str">
        <f t="shared" si="12"/>
        <v>湘南</v>
      </c>
      <c r="AM32" s="9">
        <f t="shared" si="12"/>
        <v>5</v>
      </c>
      <c r="AN32" s="9">
        <f t="shared" si="12"/>
        <v>0</v>
      </c>
      <c r="AO32" s="9" t="str">
        <f t="shared" si="12"/>
        <v>藤沢市立第一中学校</v>
      </c>
      <c r="AP32" s="10">
        <f t="shared" si="12"/>
        <v>113</v>
      </c>
      <c r="AQ32" s="11" t="str">
        <f t="shared" si="12"/>
        <v>5113</v>
      </c>
      <c r="AR32" s="8" t="str">
        <f t="shared" si="13"/>
        <v>中</v>
      </c>
      <c r="AS32" s="9">
        <f t="shared" si="13"/>
        <v>6</v>
      </c>
      <c r="AT32" s="9">
        <f t="shared" si="13"/>
        <v>0</v>
      </c>
      <c r="AU32" s="9" t="str">
        <f t="shared" si="13"/>
        <v>平塚市立金目中学校</v>
      </c>
      <c r="AV32" s="10">
        <f t="shared" si="13"/>
        <v>105</v>
      </c>
      <c r="AW32" s="11" t="str">
        <f t="shared" si="13"/>
        <v>6105</v>
      </c>
      <c r="AX32" s="8" t="str">
        <f t="shared" si="14"/>
        <v>県央</v>
      </c>
      <c r="AY32" s="9">
        <f t="shared" si="14"/>
        <v>7</v>
      </c>
      <c r="AZ32" s="9">
        <f t="shared" si="14"/>
        <v>0</v>
      </c>
      <c r="BA32" s="9" t="str">
        <f t="shared" si="14"/>
        <v>厚木市立荻野中学校</v>
      </c>
      <c r="BB32" s="10">
        <f t="shared" si="14"/>
        <v>120</v>
      </c>
      <c r="BC32" s="11" t="str">
        <f t="shared" si="14"/>
        <v>7120</v>
      </c>
      <c r="BD32" s="8" t="str">
        <f t="shared" si="15"/>
        <v>県西</v>
      </c>
      <c r="BE32" s="9">
        <f t="shared" si="15"/>
        <v>8</v>
      </c>
      <c r="BF32" s="9">
        <f t="shared" si="15"/>
        <v>0</v>
      </c>
      <c r="BG32" s="9" t="str">
        <f t="shared" si="15"/>
        <v>湯河原町立湯河原中学校</v>
      </c>
      <c r="BH32" s="10">
        <f t="shared" si="15"/>
        <v>125</v>
      </c>
      <c r="BI32" s="11" t="str">
        <f t="shared" si="15"/>
        <v>8125</v>
      </c>
    </row>
    <row r="33" spans="1:61" ht="16.5" customHeight="1">
      <c r="A33" s="12">
        <v>1132</v>
      </c>
      <c r="B33" s="13" t="s">
        <v>3</v>
      </c>
      <c r="C33" s="14">
        <v>1</v>
      </c>
      <c r="D33" s="14"/>
      <c r="E33" s="14" t="s">
        <v>40</v>
      </c>
      <c r="F33" s="15">
        <v>132</v>
      </c>
      <c r="G33" s="16" t="str">
        <f t="shared" si="0"/>
        <v>1132</v>
      </c>
      <c r="H33" s="13" t="str">
        <f t="shared" si="1"/>
        <v>横浜</v>
      </c>
      <c r="I33" s="14">
        <f t="shared" si="1"/>
        <v>1</v>
      </c>
      <c r="J33" s="14">
        <f t="shared" si="1"/>
        <v>0</v>
      </c>
      <c r="K33" s="14" t="str">
        <f t="shared" si="1"/>
        <v>横浜市立日吉台中学校</v>
      </c>
      <c r="L33" s="15">
        <f t="shared" si="1"/>
        <v>182</v>
      </c>
      <c r="M33" s="16" t="str">
        <f t="shared" si="1"/>
        <v>1182</v>
      </c>
      <c r="N33" s="13" t="str">
        <f t="shared" si="2"/>
        <v>横浜</v>
      </c>
      <c r="O33" s="14">
        <f t="shared" si="2"/>
        <v>1</v>
      </c>
      <c r="P33" s="14">
        <f t="shared" si="2"/>
        <v>0</v>
      </c>
      <c r="Q33" s="14" t="str">
        <f t="shared" si="2"/>
        <v>横浜市立舞岡中学校</v>
      </c>
      <c r="R33" s="15">
        <f t="shared" si="2"/>
        <v>232</v>
      </c>
      <c r="S33" s="16" t="str">
        <f t="shared" si="2"/>
        <v>1232</v>
      </c>
      <c r="T33" s="13" t="str">
        <f t="shared" si="3"/>
        <v>横浜</v>
      </c>
      <c r="U33" s="14">
        <f t="shared" si="3"/>
        <v>1</v>
      </c>
      <c r="V33" s="14">
        <f t="shared" si="3"/>
        <v>0</v>
      </c>
      <c r="W33" s="14" t="str">
        <f t="shared" si="3"/>
        <v>横浜英和女学院中学校</v>
      </c>
      <c r="X33" s="15">
        <f t="shared" si="3"/>
        <v>532</v>
      </c>
      <c r="Y33" s="16" t="str">
        <f t="shared" si="3"/>
        <v>1532</v>
      </c>
      <c r="Z33" s="13" t="str">
        <f t="shared" si="10"/>
        <v>川崎</v>
      </c>
      <c r="AA33" s="14">
        <f t="shared" si="10"/>
        <v>2</v>
      </c>
      <c r="AB33" s="14">
        <f t="shared" si="10"/>
        <v>0</v>
      </c>
      <c r="AC33" s="14" t="str">
        <f t="shared" si="10"/>
        <v>川崎市立中野島中学校</v>
      </c>
      <c r="AD33" s="15">
        <f t="shared" si="10"/>
        <v>149</v>
      </c>
      <c r="AE33" s="16" t="str">
        <f t="shared" si="10"/>
        <v>2149</v>
      </c>
      <c r="AF33" s="13" t="str">
        <f t="shared" si="11"/>
        <v>相模原</v>
      </c>
      <c r="AG33" s="14">
        <f t="shared" si="11"/>
        <v>3</v>
      </c>
      <c r="AH33" s="14">
        <f t="shared" si="11"/>
        <v>0</v>
      </c>
      <c r="AI33" s="14" t="str">
        <f t="shared" si="11"/>
        <v>東海大学付属相模高等学校中等部</v>
      </c>
      <c r="AJ33" s="15">
        <f t="shared" si="11"/>
        <v>503</v>
      </c>
      <c r="AK33" s="16" t="str">
        <f t="shared" si="11"/>
        <v>3503</v>
      </c>
      <c r="AL33" s="13" t="str">
        <f t="shared" si="12"/>
        <v>湘南</v>
      </c>
      <c r="AM33" s="14">
        <f t="shared" si="12"/>
        <v>5</v>
      </c>
      <c r="AN33" s="14">
        <f t="shared" si="12"/>
        <v>0</v>
      </c>
      <c r="AO33" s="14" t="str">
        <f t="shared" si="12"/>
        <v>藤沢市立滝の沢中学校</v>
      </c>
      <c r="AP33" s="15">
        <f t="shared" si="12"/>
        <v>114</v>
      </c>
      <c r="AQ33" s="16" t="str">
        <f t="shared" si="12"/>
        <v>5114</v>
      </c>
      <c r="AR33" s="13" t="str">
        <f t="shared" si="13"/>
        <v>中</v>
      </c>
      <c r="AS33" s="14">
        <f t="shared" si="13"/>
        <v>6</v>
      </c>
      <c r="AT33" s="14">
        <f t="shared" si="13"/>
        <v>0</v>
      </c>
      <c r="AU33" s="14" t="str">
        <f t="shared" si="13"/>
        <v>平塚市立江陽中学校</v>
      </c>
      <c r="AV33" s="15">
        <f t="shared" si="13"/>
        <v>106</v>
      </c>
      <c r="AW33" s="16" t="str">
        <f t="shared" si="13"/>
        <v>6106</v>
      </c>
      <c r="AX33" s="13" t="str">
        <f t="shared" si="14"/>
        <v>県央</v>
      </c>
      <c r="AY33" s="14">
        <f t="shared" si="14"/>
        <v>7</v>
      </c>
      <c r="AZ33" s="14">
        <f t="shared" si="14"/>
        <v>0</v>
      </c>
      <c r="BA33" s="14" t="str">
        <f t="shared" si="14"/>
        <v>厚木市立小鮎中学校</v>
      </c>
      <c r="BB33" s="15">
        <f t="shared" si="14"/>
        <v>121</v>
      </c>
      <c r="BC33" s="16" t="str">
        <f t="shared" si="14"/>
        <v>7121</v>
      </c>
      <c r="BD33" s="13" t="str">
        <f t="shared" si="15"/>
        <v>県西</v>
      </c>
      <c r="BE33" s="14">
        <f t="shared" si="15"/>
        <v>8</v>
      </c>
      <c r="BF33" s="14" t="str">
        <f t="shared" si="15"/>
        <v>小田原市</v>
      </c>
      <c r="BG33" s="14" t="str">
        <f t="shared" si="15"/>
        <v>相洋中学校</v>
      </c>
      <c r="BH33" s="15">
        <f t="shared" si="15"/>
        <v>501</v>
      </c>
      <c r="BI33" s="16" t="str">
        <f t="shared" si="15"/>
        <v>8501</v>
      </c>
    </row>
    <row r="34" spans="1:61" ht="16.5" customHeight="1">
      <c r="A34" s="12">
        <v>1133</v>
      </c>
      <c r="B34" s="13" t="s">
        <v>3</v>
      </c>
      <c r="C34" s="14">
        <v>1</v>
      </c>
      <c r="D34" s="14"/>
      <c r="E34" s="14" t="s">
        <v>41</v>
      </c>
      <c r="F34" s="15">
        <v>133</v>
      </c>
      <c r="G34" s="16" t="str">
        <f t="shared" si="0"/>
        <v>1133</v>
      </c>
      <c r="H34" s="13" t="str">
        <f t="shared" ref="H34:M51" si="16">B84</f>
        <v>横浜</v>
      </c>
      <c r="I34" s="14">
        <f t="shared" si="16"/>
        <v>1</v>
      </c>
      <c r="J34" s="14">
        <f t="shared" si="16"/>
        <v>0</v>
      </c>
      <c r="K34" s="14" t="str">
        <f t="shared" si="16"/>
        <v>横浜市立日吉台西中学校</v>
      </c>
      <c r="L34" s="15">
        <f t="shared" si="16"/>
        <v>183</v>
      </c>
      <c r="M34" s="16" t="str">
        <f t="shared" si="16"/>
        <v>1183</v>
      </c>
      <c r="N34" s="13" t="str">
        <f t="shared" ref="N34:S50" si="17">B134</f>
        <v>横浜</v>
      </c>
      <c r="O34" s="14">
        <f t="shared" si="17"/>
        <v>1</v>
      </c>
      <c r="P34" s="14">
        <f t="shared" si="17"/>
        <v>0</v>
      </c>
      <c r="Q34" s="14" t="str">
        <f t="shared" si="17"/>
        <v>横浜市立境木中学校</v>
      </c>
      <c r="R34" s="15">
        <f t="shared" si="17"/>
        <v>233</v>
      </c>
      <c r="S34" s="16" t="str">
        <f t="shared" si="17"/>
        <v>1233</v>
      </c>
      <c r="T34" s="13" t="str">
        <f t="shared" ref="T34:Y49" si="18">B183</f>
        <v>横浜</v>
      </c>
      <c r="U34" s="14">
        <f t="shared" si="18"/>
        <v>1</v>
      </c>
      <c r="V34" s="14" t="str">
        <f t="shared" si="18"/>
        <v>戸塚区</v>
      </c>
      <c r="W34" s="14" t="str">
        <f t="shared" si="18"/>
        <v>公文国際学園中等部</v>
      </c>
      <c r="X34" s="15">
        <f t="shared" si="18"/>
        <v>533</v>
      </c>
      <c r="Y34" s="16" t="str">
        <f t="shared" si="18"/>
        <v>1533</v>
      </c>
      <c r="Z34" s="13" t="str">
        <f t="shared" ref="Z34:AE49" si="19">B233</f>
        <v>川崎</v>
      </c>
      <c r="AA34" s="14">
        <f t="shared" si="19"/>
        <v>2</v>
      </c>
      <c r="AB34" s="14">
        <f t="shared" si="19"/>
        <v>0</v>
      </c>
      <c r="AC34" s="14" t="str">
        <f t="shared" si="19"/>
        <v>川崎市立南菅中学校</v>
      </c>
      <c r="AD34" s="15">
        <f t="shared" si="19"/>
        <v>150</v>
      </c>
      <c r="AE34" s="16" t="str">
        <f t="shared" si="19"/>
        <v>2150</v>
      </c>
      <c r="AF34" s="13" t="str">
        <f t="shared" ref="AF34:AK49" si="20">B283</f>
        <v>横須賀</v>
      </c>
      <c r="AG34" s="14">
        <f t="shared" si="20"/>
        <v>4</v>
      </c>
      <c r="AH34" s="14" t="str">
        <f t="shared" si="20"/>
        <v>横須賀市</v>
      </c>
      <c r="AI34" s="14" t="str">
        <f t="shared" si="20"/>
        <v>横須賀市立坂本中学校</v>
      </c>
      <c r="AJ34" s="15">
        <f t="shared" si="20"/>
        <v>101</v>
      </c>
      <c r="AK34" s="16" t="str">
        <f t="shared" si="20"/>
        <v>4101</v>
      </c>
      <c r="AL34" s="13" t="str">
        <f t="shared" ref="AL34:AQ49" si="21">B333</f>
        <v>湘南</v>
      </c>
      <c r="AM34" s="14">
        <f t="shared" si="21"/>
        <v>5</v>
      </c>
      <c r="AN34" s="14">
        <f t="shared" si="21"/>
        <v>0</v>
      </c>
      <c r="AO34" s="14" t="str">
        <f t="shared" si="21"/>
        <v>藤沢市立長後中学校</v>
      </c>
      <c r="AP34" s="15">
        <f t="shared" si="21"/>
        <v>115</v>
      </c>
      <c r="AQ34" s="16" t="str">
        <f t="shared" si="21"/>
        <v>5115</v>
      </c>
      <c r="AR34" s="13" t="str">
        <f t="shared" ref="AR34:AW49" si="22">B383</f>
        <v>中</v>
      </c>
      <c r="AS34" s="14">
        <f t="shared" si="22"/>
        <v>6</v>
      </c>
      <c r="AT34" s="14">
        <f t="shared" si="22"/>
        <v>0</v>
      </c>
      <c r="AU34" s="14" t="str">
        <f t="shared" si="22"/>
        <v>平塚市立山城中学校</v>
      </c>
      <c r="AV34" s="15">
        <f t="shared" si="22"/>
        <v>107</v>
      </c>
      <c r="AW34" s="16" t="str">
        <f t="shared" si="22"/>
        <v>6107</v>
      </c>
      <c r="AX34" s="13" t="str">
        <f t="shared" ref="AX34:BC49" si="23">B433</f>
        <v>県央</v>
      </c>
      <c r="AY34" s="14">
        <f t="shared" si="23"/>
        <v>7</v>
      </c>
      <c r="AZ34" s="14">
        <f t="shared" si="23"/>
        <v>0</v>
      </c>
      <c r="BA34" s="14" t="str">
        <f t="shared" si="23"/>
        <v>厚木市立相川中学校</v>
      </c>
      <c r="BB34" s="15">
        <f t="shared" si="23"/>
        <v>122</v>
      </c>
      <c r="BC34" s="16" t="str">
        <f t="shared" si="23"/>
        <v>7122</v>
      </c>
      <c r="BD34" s="13" t="str">
        <f t="shared" ref="BD34:BI37" si="24">B483</f>
        <v>県西</v>
      </c>
      <c r="BE34" s="14">
        <f t="shared" si="24"/>
        <v>8</v>
      </c>
      <c r="BF34" s="14" t="str">
        <f t="shared" si="24"/>
        <v>足柄下郡</v>
      </c>
      <c r="BG34" s="14" t="str">
        <f t="shared" si="24"/>
        <v>函嶺白百合学園中学校</v>
      </c>
      <c r="BH34" s="15">
        <f t="shared" si="24"/>
        <v>502</v>
      </c>
      <c r="BI34" s="16" t="str">
        <f t="shared" si="24"/>
        <v>8502</v>
      </c>
    </row>
    <row r="35" spans="1:61" ht="16.5" customHeight="1">
      <c r="A35" s="12">
        <v>1134</v>
      </c>
      <c r="B35" s="13" t="s">
        <v>3</v>
      </c>
      <c r="C35" s="14">
        <v>1</v>
      </c>
      <c r="D35" s="14"/>
      <c r="E35" s="14" t="s">
        <v>42</v>
      </c>
      <c r="F35" s="15">
        <v>134</v>
      </c>
      <c r="G35" s="16" t="str">
        <f t="shared" si="0"/>
        <v>1134</v>
      </c>
      <c r="H35" s="13" t="str">
        <f t="shared" si="16"/>
        <v>横浜</v>
      </c>
      <c r="I35" s="14">
        <f t="shared" si="16"/>
        <v>1</v>
      </c>
      <c r="J35" s="14">
        <f t="shared" si="16"/>
        <v>0</v>
      </c>
      <c r="K35" s="14" t="str">
        <f t="shared" si="16"/>
        <v>横浜市立篠原中学校</v>
      </c>
      <c r="L35" s="15">
        <f t="shared" si="16"/>
        <v>184</v>
      </c>
      <c r="M35" s="16" t="str">
        <f t="shared" si="16"/>
        <v>1184</v>
      </c>
      <c r="N35" s="13" t="str">
        <f t="shared" si="17"/>
        <v>横浜</v>
      </c>
      <c r="O35" s="14">
        <f t="shared" si="17"/>
        <v>1</v>
      </c>
      <c r="P35" s="14">
        <f t="shared" si="17"/>
        <v>0</v>
      </c>
      <c r="Q35" s="14" t="str">
        <f t="shared" si="17"/>
        <v>横浜市立豊田中学校</v>
      </c>
      <c r="R35" s="15">
        <f t="shared" si="17"/>
        <v>234</v>
      </c>
      <c r="S35" s="16" t="str">
        <f t="shared" si="17"/>
        <v>1234</v>
      </c>
      <c r="T35" s="13" t="str">
        <f t="shared" si="18"/>
        <v>川崎</v>
      </c>
      <c r="U35" s="14">
        <f t="shared" si="18"/>
        <v>2</v>
      </c>
      <c r="V35" s="14" t="str">
        <f t="shared" si="18"/>
        <v>川崎区</v>
      </c>
      <c r="W35" s="14" t="str">
        <f t="shared" si="18"/>
        <v>川崎市立大師中学校</v>
      </c>
      <c r="X35" s="15">
        <f t="shared" si="18"/>
        <v>101</v>
      </c>
      <c r="Y35" s="16" t="str">
        <f t="shared" si="18"/>
        <v>2101</v>
      </c>
      <c r="Z35" s="13" t="str">
        <f t="shared" si="19"/>
        <v>川崎</v>
      </c>
      <c r="AA35" s="14">
        <f t="shared" si="19"/>
        <v>2</v>
      </c>
      <c r="AB35" s="14">
        <f t="shared" si="19"/>
        <v>0</v>
      </c>
      <c r="AC35" s="14" t="str">
        <f t="shared" si="19"/>
        <v>川崎市立南生田中学校</v>
      </c>
      <c r="AD35" s="15">
        <f t="shared" si="19"/>
        <v>151</v>
      </c>
      <c r="AE35" s="16" t="str">
        <f t="shared" si="19"/>
        <v>2151</v>
      </c>
      <c r="AF35" s="13" t="str">
        <f t="shared" si="20"/>
        <v>横須賀</v>
      </c>
      <c r="AG35" s="14">
        <f t="shared" si="20"/>
        <v>4</v>
      </c>
      <c r="AH35" s="14">
        <f t="shared" si="20"/>
        <v>0</v>
      </c>
      <c r="AI35" s="14" t="str">
        <f t="shared" si="20"/>
        <v>横須賀市立衣笠中学校</v>
      </c>
      <c r="AJ35" s="15">
        <f t="shared" si="20"/>
        <v>102</v>
      </c>
      <c r="AK35" s="16" t="str">
        <f t="shared" si="20"/>
        <v>4102</v>
      </c>
      <c r="AL35" s="13" t="str">
        <f t="shared" si="21"/>
        <v>湘南</v>
      </c>
      <c r="AM35" s="14">
        <f t="shared" si="21"/>
        <v>5</v>
      </c>
      <c r="AN35" s="14">
        <f t="shared" si="21"/>
        <v>0</v>
      </c>
      <c r="AO35" s="14" t="str">
        <f t="shared" si="21"/>
        <v>藤沢市立藤ケ岡中学校</v>
      </c>
      <c r="AP35" s="15">
        <f t="shared" si="21"/>
        <v>116</v>
      </c>
      <c r="AQ35" s="16" t="str">
        <f t="shared" si="21"/>
        <v>5116</v>
      </c>
      <c r="AR35" s="13" t="str">
        <f t="shared" si="22"/>
        <v>中</v>
      </c>
      <c r="AS35" s="14">
        <f t="shared" si="22"/>
        <v>6</v>
      </c>
      <c r="AT35" s="14">
        <f t="shared" si="22"/>
        <v>0</v>
      </c>
      <c r="AU35" s="14" t="str">
        <f t="shared" si="22"/>
        <v>平塚市立春日野中学校</v>
      </c>
      <c r="AV35" s="15">
        <f t="shared" si="22"/>
        <v>108</v>
      </c>
      <c r="AW35" s="16" t="str">
        <f t="shared" si="22"/>
        <v>6108</v>
      </c>
      <c r="AX35" s="13" t="str">
        <f t="shared" si="23"/>
        <v>県央</v>
      </c>
      <c r="AY35" s="14">
        <f t="shared" si="23"/>
        <v>7</v>
      </c>
      <c r="AZ35" s="14" t="str">
        <f t="shared" si="23"/>
        <v>愛甲郡</v>
      </c>
      <c r="BA35" s="14" t="str">
        <f t="shared" si="23"/>
        <v>愛川町立愛川中学校</v>
      </c>
      <c r="BB35" s="15">
        <f t="shared" si="23"/>
        <v>123</v>
      </c>
      <c r="BC35" s="16" t="str">
        <f t="shared" si="23"/>
        <v>7123</v>
      </c>
      <c r="BD35" s="13">
        <f t="shared" si="24"/>
        <v>0</v>
      </c>
      <c r="BE35" s="14">
        <f t="shared" si="24"/>
        <v>0</v>
      </c>
      <c r="BF35" s="14">
        <f t="shared" si="24"/>
        <v>0</v>
      </c>
      <c r="BG35" s="14">
        <f t="shared" si="24"/>
        <v>0</v>
      </c>
      <c r="BH35" s="15">
        <f t="shared" si="24"/>
        <v>0</v>
      </c>
      <c r="BI35" s="16">
        <f t="shared" si="24"/>
        <v>0</v>
      </c>
    </row>
    <row r="36" spans="1:61" ht="16.5" customHeight="1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21" t="str">
        <f t="shared" si="0"/>
        <v>1135</v>
      </c>
      <c r="H36" s="18" t="str">
        <f t="shared" si="16"/>
        <v>横浜</v>
      </c>
      <c r="I36" s="19">
        <f t="shared" si="16"/>
        <v>1</v>
      </c>
      <c r="J36" s="19">
        <f t="shared" si="16"/>
        <v>0</v>
      </c>
      <c r="K36" s="19" t="str">
        <f t="shared" si="16"/>
        <v>横浜市立樽町中学校</v>
      </c>
      <c r="L36" s="20">
        <f t="shared" si="16"/>
        <v>185</v>
      </c>
      <c r="M36" s="21" t="str">
        <f t="shared" si="16"/>
        <v>1185</v>
      </c>
      <c r="N36" s="18" t="str">
        <f t="shared" si="17"/>
        <v>横浜</v>
      </c>
      <c r="O36" s="19">
        <f t="shared" si="17"/>
        <v>1</v>
      </c>
      <c r="P36" s="19">
        <f t="shared" si="17"/>
        <v>0</v>
      </c>
      <c r="Q36" s="19" t="str">
        <f t="shared" si="17"/>
        <v>横浜市立汲沢中学校</v>
      </c>
      <c r="R36" s="20">
        <f t="shared" si="17"/>
        <v>235</v>
      </c>
      <c r="S36" s="21" t="str">
        <f t="shared" si="17"/>
        <v>1235</v>
      </c>
      <c r="T36" s="18" t="str">
        <f t="shared" si="18"/>
        <v>川崎</v>
      </c>
      <c r="U36" s="19">
        <f t="shared" si="18"/>
        <v>2</v>
      </c>
      <c r="V36" s="19">
        <f t="shared" si="18"/>
        <v>0</v>
      </c>
      <c r="W36" s="19" t="str">
        <f t="shared" si="18"/>
        <v>川崎市立南大師中学校</v>
      </c>
      <c r="X36" s="20">
        <f t="shared" si="18"/>
        <v>102</v>
      </c>
      <c r="Y36" s="21" t="str">
        <f t="shared" si="18"/>
        <v>2102</v>
      </c>
      <c r="Z36" s="18" t="str">
        <f t="shared" si="19"/>
        <v>川崎</v>
      </c>
      <c r="AA36" s="19">
        <f t="shared" si="19"/>
        <v>2</v>
      </c>
      <c r="AB36" s="19">
        <f t="shared" si="19"/>
        <v>0</v>
      </c>
      <c r="AC36" s="19" t="str">
        <f t="shared" si="19"/>
        <v>川崎市立枡形中学校</v>
      </c>
      <c r="AD36" s="20">
        <f t="shared" si="19"/>
        <v>152</v>
      </c>
      <c r="AE36" s="21" t="str">
        <f t="shared" si="19"/>
        <v>2152</v>
      </c>
      <c r="AF36" s="18" t="str">
        <f t="shared" si="20"/>
        <v>横須賀</v>
      </c>
      <c r="AG36" s="19">
        <f t="shared" si="20"/>
        <v>4</v>
      </c>
      <c r="AH36" s="19">
        <f t="shared" si="20"/>
        <v>0</v>
      </c>
      <c r="AI36" s="19" t="str">
        <f t="shared" si="20"/>
        <v>横須賀市立浦賀中学校</v>
      </c>
      <c r="AJ36" s="20">
        <f t="shared" si="20"/>
        <v>103</v>
      </c>
      <c r="AK36" s="21" t="str">
        <f t="shared" si="20"/>
        <v>4103</v>
      </c>
      <c r="AL36" s="18" t="str">
        <f t="shared" si="21"/>
        <v>湘南</v>
      </c>
      <c r="AM36" s="19">
        <f t="shared" si="21"/>
        <v>5</v>
      </c>
      <c r="AN36" s="19">
        <f t="shared" si="21"/>
        <v>0</v>
      </c>
      <c r="AO36" s="19" t="str">
        <f t="shared" si="21"/>
        <v>藤沢市立明治中学校</v>
      </c>
      <c r="AP36" s="20">
        <f t="shared" si="21"/>
        <v>117</v>
      </c>
      <c r="AQ36" s="21" t="str">
        <f t="shared" si="21"/>
        <v>5117</v>
      </c>
      <c r="AR36" s="18" t="str">
        <f t="shared" si="22"/>
        <v>中</v>
      </c>
      <c r="AS36" s="19">
        <f t="shared" si="22"/>
        <v>6</v>
      </c>
      <c r="AT36" s="19">
        <f t="shared" si="22"/>
        <v>0</v>
      </c>
      <c r="AU36" s="19" t="str">
        <f t="shared" si="22"/>
        <v>平塚市立神田中学校</v>
      </c>
      <c r="AV36" s="20">
        <f t="shared" si="22"/>
        <v>109</v>
      </c>
      <c r="AW36" s="21" t="str">
        <f t="shared" si="22"/>
        <v>6109</v>
      </c>
      <c r="AX36" s="18" t="str">
        <f t="shared" si="23"/>
        <v>県央</v>
      </c>
      <c r="AY36" s="19">
        <f t="shared" si="23"/>
        <v>7</v>
      </c>
      <c r="AZ36" s="19">
        <f t="shared" si="23"/>
        <v>0</v>
      </c>
      <c r="BA36" s="19" t="str">
        <f t="shared" si="23"/>
        <v>愛川町立愛川中原中学校</v>
      </c>
      <c r="BB36" s="20">
        <f t="shared" si="23"/>
        <v>124</v>
      </c>
      <c r="BC36" s="21" t="str">
        <f t="shared" si="23"/>
        <v>7124</v>
      </c>
      <c r="BD36" s="18">
        <f t="shared" si="24"/>
        <v>0</v>
      </c>
      <c r="BE36" s="19">
        <f t="shared" si="24"/>
        <v>0</v>
      </c>
      <c r="BF36" s="19">
        <f t="shared" si="24"/>
        <v>0</v>
      </c>
      <c r="BG36" s="19">
        <f t="shared" si="24"/>
        <v>0</v>
      </c>
      <c r="BH36" s="20">
        <f t="shared" si="24"/>
        <v>0</v>
      </c>
      <c r="BI36" s="21">
        <f t="shared" si="24"/>
        <v>0</v>
      </c>
    </row>
    <row r="37" spans="1:61" ht="16.5" customHeight="1">
      <c r="A37" s="7">
        <v>1136</v>
      </c>
      <c r="B37" s="8" t="s">
        <v>3</v>
      </c>
      <c r="C37" s="9">
        <v>1</v>
      </c>
      <c r="D37" s="9"/>
      <c r="E37" s="9" t="s">
        <v>45</v>
      </c>
      <c r="F37" s="10">
        <v>136</v>
      </c>
      <c r="G37" s="11" t="str">
        <f t="shared" si="0"/>
        <v>1136</v>
      </c>
      <c r="H37" s="8" t="str">
        <f t="shared" si="16"/>
        <v>横浜</v>
      </c>
      <c r="I37" s="9">
        <f t="shared" si="16"/>
        <v>1</v>
      </c>
      <c r="J37" s="9" t="str">
        <f t="shared" si="16"/>
        <v>都筑区</v>
      </c>
      <c r="K37" s="9" t="str">
        <f t="shared" si="16"/>
        <v>横浜市立中川中学校</v>
      </c>
      <c r="L37" s="10">
        <f t="shared" si="16"/>
        <v>186</v>
      </c>
      <c r="M37" s="11" t="str">
        <f t="shared" si="16"/>
        <v>1186</v>
      </c>
      <c r="N37" s="8" t="str">
        <f t="shared" si="17"/>
        <v>横浜</v>
      </c>
      <c r="O37" s="9">
        <f t="shared" si="17"/>
        <v>1</v>
      </c>
      <c r="P37" s="9">
        <f t="shared" si="17"/>
        <v>0</v>
      </c>
      <c r="Q37" s="9" t="str">
        <f t="shared" si="17"/>
        <v>横浜市立深谷中学校</v>
      </c>
      <c r="R37" s="10">
        <f t="shared" si="17"/>
        <v>236</v>
      </c>
      <c r="S37" s="11" t="str">
        <f t="shared" si="17"/>
        <v>1236</v>
      </c>
      <c r="T37" s="8" t="str">
        <f t="shared" si="18"/>
        <v>川崎</v>
      </c>
      <c r="U37" s="9">
        <f t="shared" si="18"/>
        <v>2</v>
      </c>
      <c r="V37" s="9">
        <f t="shared" si="18"/>
        <v>0</v>
      </c>
      <c r="W37" s="9" t="str">
        <f t="shared" si="18"/>
        <v>川崎市立川中島中学校</v>
      </c>
      <c r="X37" s="10">
        <f t="shared" si="18"/>
        <v>103</v>
      </c>
      <c r="Y37" s="11" t="str">
        <f t="shared" si="18"/>
        <v>2103</v>
      </c>
      <c r="Z37" s="8" t="str">
        <f t="shared" si="19"/>
        <v>川崎</v>
      </c>
      <c r="AA37" s="9">
        <f t="shared" si="19"/>
        <v>2</v>
      </c>
      <c r="AB37" s="9" t="str">
        <f t="shared" si="19"/>
        <v>中原区</v>
      </c>
      <c r="AC37" s="9" t="str">
        <f t="shared" si="19"/>
        <v>大西学園中学校</v>
      </c>
      <c r="AD37" s="10">
        <f t="shared" si="19"/>
        <v>501</v>
      </c>
      <c r="AE37" s="11" t="str">
        <f t="shared" si="19"/>
        <v>2501</v>
      </c>
      <c r="AF37" s="8" t="str">
        <f t="shared" si="20"/>
        <v>横須賀</v>
      </c>
      <c r="AG37" s="9">
        <f t="shared" si="20"/>
        <v>4</v>
      </c>
      <c r="AH37" s="9">
        <f t="shared" si="20"/>
        <v>0</v>
      </c>
      <c r="AI37" s="9" t="str">
        <f t="shared" si="20"/>
        <v>横須賀市立鴨居中学校</v>
      </c>
      <c r="AJ37" s="10">
        <f t="shared" si="20"/>
        <v>104</v>
      </c>
      <c r="AK37" s="11" t="str">
        <f t="shared" si="20"/>
        <v>4104</v>
      </c>
      <c r="AL37" s="8" t="str">
        <f t="shared" si="21"/>
        <v>湘南</v>
      </c>
      <c r="AM37" s="9">
        <f t="shared" si="21"/>
        <v>5</v>
      </c>
      <c r="AN37" s="9">
        <f t="shared" si="21"/>
        <v>0</v>
      </c>
      <c r="AO37" s="9" t="str">
        <f t="shared" si="21"/>
        <v>藤沢市立六会中学校</v>
      </c>
      <c r="AP37" s="10">
        <f t="shared" si="21"/>
        <v>118</v>
      </c>
      <c r="AQ37" s="11" t="str">
        <f t="shared" si="21"/>
        <v>5118</v>
      </c>
      <c r="AR37" s="8" t="str">
        <f t="shared" si="22"/>
        <v>中</v>
      </c>
      <c r="AS37" s="9">
        <f t="shared" si="22"/>
        <v>6</v>
      </c>
      <c r="AT37" s="9">
        <f t="shared" si="22"/>
        <v>0</v>
      </c>
      <c r="AU37" s="9" t="str">
        <f t="shared" si="22"/>
        <v>平塚市立神明中学校</v>
      </c>
      <c r="AV37" s="10">
        <f t="shared" si="22"/>
        <v>110</v>
      </c>
      <c r="AW37" s="11" t="str">
        <f t="shared" si="22"/>
        <v>6110</v>
      </c>
      <c r="AX37" s="8" t="str">
        <f t="shared" si="23"/>
        <v>県央</v>
      </c>
      <c r="AY37" s="9">
        <f t="shared" si="23"/>
        <v>7</v>
      </c>
      <c r="AZ37" s="9">
        <f t="shared" si="23"/>
        <v>0</v>
      </c>
      <c r="BA37" s="9" t="str">
        <f t="shared" si="23"/>
        <v>愛川町立愛川東中学校</v>
      </c>
      <c r="BB37" s="10">
        <f t="shared" si="23"/>
        <v>125</v>
      </c>
      <c r="BC37" s="11" t="str">
        <f t="shared" si="23"/>
        <v>7125</v>
      </c>
      <c r="BD37" s="8">
        <f t="shared" si="24"/>
        <v>0</v>
      </c>
      <c r="BE37" s="9">
        <f t="shared" si="24"/>
        <v>0</v>
      </c>
      <c r="BF37" s="9">
        <f t="shared" si="24"/>
        <v>0</v>
      </c>
      <c r="BG37" s="9">
        <f t="shared" si="24"/>
        <v>0</v>
      </c>
      <c r="BH37" s="10">
        <f t="shared" si="24"/>
        <v>0</v>
      </c>
      <c r="BI37" s="11">
        <f t="shared" si="24"/>
        <v>0</v>
      </c>
    </row>
    <row r="38" spans="1:61" ht="16.5" customHeight="1">
      <c r="A38" s="12">
        <v>1137</v>
      </c>
      <c r="B38" s="13" t="s">
        <v>3</v>
      </c>
      <c r="C38" s="14">
        <v>1</v>
      </c>
      <c r="D38" s="14"/>
      <c r="E38" s="14" t="s">
        <v>46</v>
      </c>
      <c r="F38" s="15">
        <v>137</v>
      </c>
      <c r="G38" s="16" t="str">
        <f t="shared" si="0"/>
        <v>1137</v>
      </c>
      <c r="H38" s="13" t="str">
        <f t="shared" si="16"/>
        <v>横浜</v>
      </c>
      <c r="I38" s="14">
        <f t="shared" si="16"/>
        <v>1</v>
      </c>
      <c r="J38" s="14">
        <f t="shared" si="16"/>
        <v>0</v>
      </c>
      <c r="K38" s="14" t="str">
        <f t="shared" si="16"/>
        <v>横浜市立中川西中学校</v>
      </c>
      <c r="L38" s="15">
        <f t="shared" si="16"/>
        <v>187</v>
      </c>
      <c r="M38" s="16" t="str">
        <f t="shared" si="16"/>
        <v>1187</v>
      </c>
      <c r="N38" s="13" t="str">
        <f t="shared" si="17"/>
        <v>横浜</v>
      </c>
      <c r="O38" s="14">
        <f t="shared" si="17"/>
        <v>1</v>
      </c>
      <c r="P38" s="14">
        <f t="shared" si="17"/>
        <v>0</v>
      </c>
      <c r="Q38" s="14" t="str">
        <f t="shared" si="17"/>
        <v>横浜市立大正中学校</v>
      </c>
      <c r="R38" s="15">
        <f t="shared" si="17"/>
        <v>237</v>
      </c>
      <c r="S38" s="16" t="str">
        <f t="shared" si="17"/>
        <v>1237</v>
      </c>
      <c r="T38" s="13" t="str">
        <f t="shared" si="18"/>
        <v>川崎</v>
      </c>
      <c r="U38" s="14">
        <f t="shared" si="18"/>
        <v>2</v>
      </c>
      <c r="V38" s="14">
        <f t="shared" si="18"/>
        <v>0</v>
      </c>
      <c r="W38" s="14" t="str">
        <f t="shared" si="18"/>
        <v>川崎市立桜本中学校</v>
      </c>
      <c r="X38" s="15">
        <f t="shared" si="18"/>
        <v>104</v>
      </c>
      <c r="Y38" s="16" t="str">
        <f t="shared" si="18"/>
        <v>2104</v>
      </c>
      <c r="Z38" s="13" t="str">
        <f t="shared" si="19"/>
        <v>川崎</v>
      </c>
      <c r="AA38" s="14">
        <f t="shared" si="19"/>
        <v>2</v>
      </c>
      <c r="AB38" s="14">
        <f t="shared" si="19"/>
        <v>0</v>
      </c>
      <c r="AC38" s="14" t="str">
        <f t="shared" si="19"/>
        <v>法政大学第二中学校</v>
      </c>
      <c r="AD38" s="15">
        <f t="shared" si="19"/>
        <v>502</v>
      </c>
      <c r="AE38" s="16" t="str">
        <f t="shared" si="19"/>
        <v>2502</v>
      </c>
      <c r="AF38" s="13" t="str">
        <f t="shared" si="20"/>
        <v>横須賀</v>
      </c>
      <c r="AG38" s="14">
        <f t="shared" si="20"/>
        <v>4</v>
      </c>
      <c r="AH38" s="14">
        <f t="shared" si="20"/>
        <v>0</v>
      </c>
      <c r="AI38" s="14" t="str">
        <f t="shared" si="20"/>
        <v>横須賀市立岩戸中学校</v>
      </c>
      <c r="AJ38" s="15">
        <f t="shared" si="20"/>
        <v>105</v>
      </c>
      <c r="AK38" s="16" t="str">
        <f t="shared" si="20"/>
        <v>4105</v>
      </c>
      <c r="AL38" s="13" t="str">
        <f t="shared" si="21"/>
        <v>湘南</v>
      </c>
      <c r="AM38" s="14">
        <f t="shared" si="21"/>
        <v>5</v>
      </c>
      <c r="AN38" s="14">
        <f t="shared" si="21"/>
        <v>0</v>
      </c>
      <c r="AO38" s="14" t="str">
        <f t="shared" si="21"/>
        <v>藤沢市立高倉中学校</v>
      </c>
      <c r="AP38" s="15">
        <f t="shared" si="21"/>
        <v>119</v>
      </c>
      <c r="AQ38" s="16" t="str">
        <f t="shared" si="21"/>
        <v>5119</v>
      </c>
      <c r="AR38" s="13" t="str">
        <f t="shared" si="22"/>
        <v>中</v>
      </c>
      <c r="AS38" s="14">
        <f t="shared" si="22"/>
        <v>6</v>
      </c>
      <c r="AT38" s="14">
        <f t="shared" si="22"/>
        <v>0</v>
      </c>
      <c r="AU38" s="14" t="str">
        <f t="shared" si="22"/>
        <v>平塚市立太洋中学校</v>
      </c>
      <c r="AV38" s="15">
        <f t="shared" si="22"/>
        <v>111</v>
      </c>
      <c r="AW38" s="16" t="str">
        <f t="shared" si="22"/>
        <v>6111</v>
      </c>
      <c r="AX38" s="13" t="str">
        <f t="shared" si="23"/>
        <v>県央</v>
      </c>
      <c r="AY38" s="14">
        <f t="shared" si="23"/>
        <v>7</v>
      </c>
      <c r="AZ38" s="14">
        <f t="shared" si="23"/>
        <v>0</v>
      </c>
      <c r="BA38" s="14" t="str">
        <f t="shared" si="23"/>
        <v>清川村立緑中学校</v>
      </c>
      <c r="BB38" s="15">
        <f t="shared" si="23"/>
        <v>126</v>
      </c>
      <c r="BC38" s="16" t="str">
        <f t="shared" si="23"/>
        <v>7126</v>
      </c>
      <c r="BD38" s="13"/>
      <c r="BE38" s="14"/>
      <c r="BF38" s="14"/>
      <c r="BG38" s="14"/>
      <c r="BH38" s="15"/>
      <c r="BI38" s="16"/>
    </row>
    <row r="39" spans="1:61" ht="16.5" customHeight="1">
      <c r="A39" s="12">
        <v>1138</v>
      </c>
      <c r="B39" s="13" t="s">
        <v>3</v>
      </c>
      <c r="C39" s="14">
        <v>1</v>
      </c>
      <c r="D39" s="14"/>
      <c r="E39" s="14" t="s">
        <v>47</v>
      </c>
      <c r="F39" s="15">
        <v>138</v>
      </c>
      <c r="G39" s="16" t="str">
        <f t="shared" si="0"/>
        <v>1138</v>
      </c>
      <c r="H39" s="13" t="str">
        <f t="shared" si="16"/>
        <v>横浜</v>
      </c>
      <c r="I39" s="14">
        <f t="shared" si="16"/>
        <v>1</v>
      </c>
      <c r="J39" s="14">
        <f t="shared" si="16"/>
        <v>0</v>
      </c>
      <c r="K39" s="14" t="str">
        <f t="shared" si="16"/>
        <v>横浜市立茅ケ崎中学校</v>
      </c>
      <c r="L39" s="15">
        <f t="shared" si="16"/>
        <v>188</v>
      </c>
      <c r="M39" s="16" t="str">
        <f t="shared" si="16"/>
        <v>1188</v>
      </c>
      <c r="N39" s="13" t="str">
        <f t="shared" si="17"/>
        <v>横浜</v>
      </c>
      <c r="O39" s="14">
        <f t="shared" si="17"/>
        <v>1</v>
      </c>
      <c r="P39" s="14">
        <f t="shared" si="17"/>
        <v>0</v>
      </c>
      <c r="Q39" s="14" t="str">
        <f t="shared" si="17"/>
        <v>横浜市立秋葉中学校</v>
      </c>
      <c r="R39" s="15">
        <f t="shared" si="17"/>
        <v>238</v>
      </c>
      <c r="S39" s="16" t="str">
        <f t="shared" si="17"/>
        <v>1238</v>
      </c>
      <c r="T39" s="13" t="str">
        <f t="shared" si="18"/>
        <v>川崎</v>
      </c>
      <c r="U39" s="14">
        <f t="shared" si="18"/>
        <v>2</v>
      </c>
      <c r="V39" s="14">
        <f t="shared" si="18"/>
        <v>0</v>
      </c>
      <c r="W39" s="14" t="str">
        <f t="shared" si="18"/>
        <v>川崎市立臨港中学校</v>
      </c>
      <c r="X39" s="15">
        <f t="shared" si="18"/>
        <v>105</v>
      </c>
      <c r="Y39" s="16" t="str">
        <f t="shared" si="18"/>
        <v>2105</v>
      </c>
      <c r="Z39" s="13" t="str">
        <f t="shared" si="19"/>
        <v>川崎</v>
      </c>
      <c r="AA39" s="14">
        <f t="shared" si="19"/>
        <v>2</v>
      </c>
      <c r="AB39" s="14" t="str">
        <f t="shared" si="19"/>
        <v>高津区</v>
      </c>
      <c r="AC39" s="14" t="str">
        <f t="shared" si="19"/>
        <v>洗足学園中学校</v>
      </c>
      <c r="AD39" s="15">
        <f t="shared" si="19"/>
        <v>503</v>
      </c>
      <c r="AE39" s="16" t="str">
        <f t="shared" si="19"/>
        <v>2503</v>
      </c>
      <c r="AF39" s="13" t="str">
        <f t="shared" si="20"/>
        <v>横須賀</v>
      </c>
      <c r="AG39" s="14">
        <f t="shared" si="20"/>
        <v>4</v>
      </c>
      <c r="AH39" s="14">
        <f t="shared" si="20"/>
        <v>0</v>
      </c>
      <c r="AI39" s="14" t="str">
        <f t="shared" si="20"/>
        <v>横須賀市立久里浜中学校</v>
      </c>
      <c r="AJ39" s="15">
        <f t="shared" si="20"/>
        <v>106</v>
      </c>
      <c r="AK39" s="16" t="str">
        <f t="shared" si="20"/>
        <v>4106</v>
      </c>
      <c r="AL39" s="13" t="str">
        <f t="shared" si="21"/>
        <v>湘南</v>
      </c>
      <c r="AM39" s="14">
        <f t="shared" si="21"/>
        <v>5</v>
      </c>
      <c r="AN39" s="14" t="str">
        <f t="shared" si="21"/>
        <v>鎌倉市</v>
      </c>
      <c r="AO39" s="14" t="str">
        <f t="shared" si="21"/>
        <v>鎌倉市立第一中学校</v>
      </c>
      <c r="AP39" s="15">
        <f t="shared" si="21"/>
        <v>120</v>
      </c>
      <c r="AQ39" s="16" t="str">
        <f t="shared" si="21"/>
        <v>5120</v>
      </c>
      <c r="AR39" s="13" t="str">
        <f t="shared" si="22"/>
        <v>中</v>
      </c>
      <c r="AS39" s="14">
        <f t="shared" si="22"/>
        <v>6</v>
      </c>
      <c r="AT39" s="14">
        <f t="shared" si="22"/>
        <v>0</v>
      </c>
      <c r="AU39" s="14" t="str">
        <f t="shared" si="22"/>
        <v>平塚市立大住中学校</v>
      </c>
      <c r="AV39" s="15">
        <f t="shared" si="22"/>
        <v>112</v>
      </c>
      <c r="AW39" s="16" t="str">
        <f t="shared" si="22"/>
        <v>6112</v>
      </c>
      <c r="AX39" s="13" t="str">
        <f t="shared" si="23"/>
        <v>県央</v>
      </c>
      <c r="AY39" s="14">
        <f t="shared" si="23"/>
        <v>7</v>
      </c>
      <c r="AZ39" s="14">
        <f t="shared" si="23"/>
        <v>0</v>
      </c>
      <c r="BA39" s="14" t="str">
        <f t="shared" si="23"/>
        <v>清川村立宮ヶ瀬中学校</v>
      </c>
      <c r="BB39" s="15">
        <f t="shared" si="23"/>
        <v>127</v>
      </c>
      <c r="BC39" s="16" t="str">
        <f t="shared" si="23"/>
        <v>7127</v>
      </c>
      <c r="BD39" s="13"/>
      <c r="BE39" s="14"/>
      <c r="BF39" s="14"/>
      <c r="BG39" s="14"/>
      <c r="BH39" s="15"/>
      <c r="BI39" s="16"/>
    </row>
    <row r="40" spans="1:61" ht="16.5" customHeight="1">
      <c r="A40" s="12">
        <v>1139</v>
      </c>
      <c r="B40" s="13" t="s">
        <v>3</v>
      </c>
      <c r="C40" s="14">
        <v>1</v>
      </c>
      <c r="D40" s="14"/>
      <c r="E40" s="14" t="s">
        <v>48</v>
      </c>
      <c r="F40" s="15">
        <v>139</v>
      </c>
      <c r="G40" s="16" t="str">
        <f t="shared" si="0"/>
        <v>1139</v>
      </c>
      <c r="H40" s="13" t="str">
        <f t="shared" si="16"/>
        <v>横浜</v>
      </c>
      <c r="I40" s="14">
        <f t="shared" si="16"/>
        <v>1</v>
      </c>
      <c r="J40" s="14">
        <f t="shared" si="16"/>
        <v>0</v>
      </c>
      <c r="K40" s="14" t="str">
        <f t="shared" si="16"/>
        <v>横浜市立荏田南中学校</v>
      </c>
      <c r="L40" s="15">
        <f t="shared" si="16"/>
        <v>189</v>
      </c>
      <c r="M40" s="16" t="str">
        <f t="shared" si="16"/>
        <v>1189</v>
      </c>
      <c r="N40" s="13" t="str">
        <f t="shared" si="17"/>
        <v>横浜</v>
      </c>
      <c r="O40" s="14">
        <f t="shared" si="17"/>
        <v>1</v>
      </c>
      <c r="P40" s="14">
        <f t="shared" si="17"/>
        <v>0</v>
      </c>
      <c r="Q40" s="14" t="str">
        <f t="shared" si="17"/>
        <v>横浜市立戸塚中学校</v>
      </c>
      <c r="R40" s="15">
        <f t="shared" si="17"/>
        <v>239</v>
      </c>
      <c r="S40" s="16" t="str">
        <f t="shared" si="17"/>
        <v>1239</v>
      </c>
      <c r="T40" s="13" t="str">
        <f t="shared" si="18"/>
        <v>川崎</v>
      </c>
      <c r="U40" s="14">
        <f t="shared" si="18"/>
        <v>2</v>
      </c>
      <c r="V40" s="14">
        <f t="shared" si="18"/>
        <v>0</v>
      </c>
      <c r="W40" s="14" t="str">
        <f t="shared" si="18"/>
        <v>川崎市立田島中学校</v>
      </c>
      <c r="X40" s="15">
        <f t="shared" si="18"/>
        <v>106</v>
      </c>
      <c r="Y40" s="16" t="str">
        <f t="shared" si="18"/>
        <v>2106</v>
      </c>
      <c r="Z40" s="13" t="str">
        <f t="shared" si="19"/>
        <v>川崎</v>
      </c>
      <c r="AA40" s="14">
        <f t="shared" si="19"/>
        <v>2</v>
      </c>
      <c r="AB40" s="14" t="str">
        <f t="shared" si="19"/>
        <v>麻生区</v>
      </c>
      <c r="AC40" s="14" t="str">
        <f t="shared" si="19"/>
        <v>桐光学園中学校</v>
      </c>
      <c r="AD40" s="15">
        <f t="shared" si="19"/>
        <v>504</v>
      </c>
      <c r="AE40" s="16" t="str">
        <f t="shared" si="19"/>
        <v>2504</v>
      </c>
      <c r="AF40" s="13" t="str">
        <f t="shared" si="20"/>
        <v>横須賀</v>
      </c>
      <c r="AG40" s="14">
        <f t="shared" si="20"/>
        <v>4</v>
      </c>
      <c r="AH40" s="14">
        <f t="shared" si="20"/>
        <v>0</v>
      </c>
      <c r="AI40" s="14" t="str">
        <f t="shared" si="20"/>
        <v>横須賀市立公郷中学校</v>
      </c>
      <c r="AJ40" s="15">
        <f t="shared" si="20"/>
        <v>107</v>
      </c>
      <c r="AK40" s="16" t="str">
        <f t="shared" si="20"/>
        <v>4107</v>
      </c>
      <c r="AL40" s="13" t="str">
        <f t="shared" si="21"/>
        <v>湘南</v>
      </c>
      <c r="AM40" s="14">
        <f t="shared" si="21"/>
        <v>5</v>
      </c>
      <c r="AN40" s="14">
        <f t="shared" si="21"/>
        <v>0</v>
      </c>
      <c r="AO40" s="14" t="str">
        <f t="shared" si="21"/>
        <v>鎌倉市立第二中学校</v>
      </c>
      <c r="AP40" s="15">
        <f t="shared" si="21"/>
        <v>121</v>
      </c>
      <c r="AQ40" s="16" t="str">
        <f t="shared" si="21"/>
        <v>5121</v>
      </c>
      <c r="AR40" s="13" t="str">
        <f t="shared" si="22"/>
        <v>中</v>
      </c>
      <c r="AS40" s="14">
        <f t="shared" si="22"/>
        <v>6</v>
      </c>
      <c r="AT40" s="14">
        <f t="shared" si="22"/>
        <v>0</v>
      </c>
      <c r="AU40" s="14" t="str">
        <f t="shared" si="22"/>
        <v>平塚市立大野中学校</v>
      </c>
      <c r="AV40" s="15">
        <f t="shared" si="22"/>
        <v>113</v>
      </c>
      <c r="AW40" s="16" t="str">
        <f t="shared" si="22"/>
        <v>6113</v>
      </c>
      <c r="AX40" s="13" t="str">
        <f t="shared" si="23"/>
        <v>県央</v>
      </c>
      <c r="AY40" s="14">
        <f t="shared" si="23"/>
        <v>7</v>
      </c>
      <c r="AZ40" s="14" t="str">
        <f t="shared" si="23"/>
        <v>座間市</v>
      </c>
      <c r="BA40" s="14" t="str">
        <f t="shared" si="23"/>
        <v>座間市立座間中学校</v>
      </c>
      <c r="BB40" s="15">
        <f t="shared" si="23"/>
        <v>128</v>
      </c>
      <c r="BC40" s="16" t="str">
        <f t="shared" si="23"/>
        <v>7128</v>
      </c>
      <c r="BD40" s="13"/>
      <c r="BE40" s="14"/>
      <c r="BF40" s="14"/>
      <c r="BG40" s="14"/>
      <c r="BH40" s="15"/>
      <c r="BI40" s="16"/>
    </row>
    <row r="41" spans="1:61" ht="16.5" customHeight="1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21" t="str">
        <f t="shared" si="0"/>
        <v>1140</v>
      </c>
      <c r="H41" s="18" t="str">
        <f t="shared" si="16"/>
        <v>横浜</v>
      </c>
      <c r="I41" s="19">
        <f t="shared" si="16"/>
        <v>1</v>
      </c>
      <c r="J41" s="19">
        <f t="shared" si="16"/>
        <v>0</v>
      </c>
      <c r="K41" s="19" t="str">
        <f t="shared" si="16"/>
        <v>横浜市立都田中学校</v>
      </c>
      <c r="L41" s="20">
        <f t="shared" si="16"/>
        <v>190</v>
      </c>
      <c r="M41" s="21" t="str">
        <f t="shared" si="16"/>
        <v>1190</v>
      </c>
      <c r="N41" s="18" t="str">
        <f t="shared" si="17"/>
        <v>横浜</v>
      </c>
      <c r="O41" s="19">
        <f t="shared" si="17"/>
        <v>1</v>
      </c>
      <c r="P41" s="19">
        <f t="shared" si="17"/>
        <v>0</v>
      </c>
      <c r="Q41" s="19" t="str">
        <f t="shared" si="17"/>
        <v>横浜市立平戸中学校</v>
      </c>
      <c r="R41" s="20">
        <f t="shared" si="17"/>
        <v>240</v>
      </c>
      <c r="S41" s="21" t="str">
        <f t="shared" si="17"/>
        <v>1240</v>
      </c>
      <c r="T41" s="18" t="str">
        <f t="shared" si="18"/>
        <v>川崎</v>
      </c>
      <c r="U41" s="19">
        <f t="shared" si="18"/>
        <v>2</v>
      </c>
      <c r="V41" s="19">
        <f t="shared" si="18"/>
        <v>0</v>
      </c>
      <c r="W41" s="19" t="str">
        <f t="shared" si="18"/>
        <v>川崎市立京町中学校</v>
      </c>
      <c r="X41" s="20">
        <f t="shared" si="18"/>
        <v>107</v>
      </c>
      <c r="Y41" s="21" t="str">
        <f t="shared" si="18"/>
        <v>2107</v>
      </c>
      <c r="Z41" s="18" t="str">
        <f t="shared" si="19"/>
        <v>川崎</v>
      </c>
      <c r="AA41" s="19">
        <f t="shared" si="19"/>
        <v>2</v>
      </c>
      <c r="AB41" s="19" t="str">
        <f t="shared" si="19"/>
        <v>多摩区</v>
      </c>
      <c r="AC41" s="19" t="str">
        <f t="shared" si="19"/>
        <v>カリタス女子中学校</v>
      </c>
      <c r="AD41" s="20">
        <f t="shared" si="19"/>
        <v>505</v>
      </c>
      <c r="AE41" s="21" t="str">
        <f t="shared" si="19"/>
        <v>2505</v>
      </c>
      <c r="AF41" s="18" t="str">
        <f t="shared" si="20"/>
        <v>横須賀</v>
      </c>
      <c r="AG41" s="19">
        <f t="shared" si="20"/>
        <v>4</v>
      </c>
      <c r="AH41" s="19">
        <f t="shared" si="20"/>
        <v>0</v>
      </c>
      <c r="AI41" s="19" t="str">
        <f t="shared" si="20"/>
        <v>横須賀市立常葉中学校</v>
      </c>
      <c r="AJ41" s="20">
        <f t="shared" si="20"/>
        <v>108</v>
      </c>
      <c r="AK41" s="21" t="str">
        <f t="shared" si="20"/>
        <v>4108</v>
      </c>
      <c r="AL41" s="18" t="str">
        <f t="shared" si="21"/>
        <v>湘南</v>
      </c>
      <c r="AM41" s="19">
        <f t="shared" si="21"/>
        <v>5</v>
      </c>
      <c r="AN41" s="19">
        <f t="shared" si="21"/>
        <v>0</v>
      </c>
      <c r="AO41" s="19" t="str">
        <f t="shared" si="21"/>
        <v>鎌倉市立大船中学校</v>
      </c>
      <c r="AP41" s="20">
        <f t="shared" si="21"/>
        <v>122</v>
      </c>
      <c r="AQ41" s="21" t="str">
        <f t="shared" si="21"/>
        <v>5122</v>
      </c>
      <c r="AR41" s="18" t="str">
        <f t="shared" si="22"/>
        <v>中</v>
      </c>
      <c r="AS41" s="19">
        <f t="shared" si="22"/>
        <v>6</v>
      </c>
      <c r="AT41" s="19">
        <f t="shared" si="22"/>
        <v>0</v>
      </c>
      <c r="AU41" s="19" t="str">
        <f t="shared" si="22"/>
        <v>平塚市立中原中学校</v>
      </c>
      <c r="AV41" s="20">
        <f t="shared" si="22"/>
        <v>114</v>
      </c>
      <c r="AW41" s="21" t="str">
        <f t="shared" si="22"/>
        <v>6114</v>
      </c>
      <c r="AX41" s="18" t="str">
        <f t="shared" si="23"/>
        <v>県央</v>
      </c>
      <c r="AY41" s="19">
        <f t="shared" si="23"/>
        <v>7</v>
      </c>
      <c r="AZ41" s="19">
        <f t="shared" si="23"/>
        <v>0</v>
      </c>
      <c r="BA41" s="19" t="str">
        <f t="shared" si="23"/>
        <v>座間市立西中学校</v>
      </c>
      <c r="BB41" s="20">
        <f t="shared" si="23"/>
        <v>129</v>
      </c>
      <c r="BC41" s="21" t="str">
        <f t="shared" si="23"/>
        <v>7129</v>
      </c>
      <c r="BD41" s="18"/>
      <c r="BE41" s="19"/>
      <c r="BF41" s="19"/>
      <c r="BG41" s="19"/>
      <c r="BH41" s="20"/>
      <c r="BI41" s="21"/>
    </row>
    <row r="42" spans="1:61" ht="16.5" customHeight="1">
      <c r="A42" s="7">
        <v>1141</v>
      </c>
      <c r="B42" s="8" t="s">
        <v>3</v>
      </c>
      <c r="C42" s="9">
        <v>1</v>
      </c>
      <c r="D42" s="9"/>
      <c r="E42" s="9" t="s">
        <v>50</v>
      </c>
      <c r="F42" s="10">
        <v>141</v>
      </c>
      <c r="G42" s="11" t="str">
        <f t="shared" si="0"/>
        <v>1141</v>
      </c>
      <c r="H42" s="8" t="str">
        <f t="shared" si="16"/>
        <v>横浜</v>
      </c>
      <c r="I42" s="9">
        <f t="shared" si="16"/>
        <v>1</v>
      </c>
      <c r="J42" s="9">
        <f t="shared" si="16"/>
        <v>0</v>
      </c>
      <c r="K42" s="9" t="str">
        <f t="shared" si="16"/>
        <v>横浜市立川和中学校</v>
      </c>
      <c r="L42" s="10">
        <f t="shared" si="16"/>
        <v>191</v>
      </c>
      <c r="M42" s="11" t="str">
        <f t="shared" si="16"/>
        <v>1191</v>
      </c>
      <c r="N42" s="8" t="str">
        <f t="shared" si="17"/>
        <v>横浜</v>
      </c>
      <c r="O42" s="9">
        <f t="shared" si="17"/>
        <v>1</v>
      </c>
      <c r="P42" s="9">
        <f t="shared" si="17"/>
        <v>0</v>
      </c>
      <c r="Q42" s="9" t="str">
        <f t="shared" si="17"/>
        <v>横浜市立南戸塚中学校</v>
      </c>
      <c r="R42" s="10">
        <f t="shared" si="17"/>
        <v>241</v>
      </c>
      <c r="S42" s="11" t="str">
        <f t="shared" si="17"/>
        <v>1241</v>
      </c>
      <c r="T42" s="8" t="str">
        <f t="shared" si="18"/>
        <v>川崎</v>
      </c>
      <c r="U42" s="9">
        <f t="shared" si="18"/>
        <v>2</v>
      </c>
      <c r="V42" s="9">
        <f t="shared" si="18"/>
        <v>0</v>
      </c>
      <c r="W42" s="9" t="str">
        <f t="shared" si="18"/>
        <v>川崎市立渡田中学校</v>
      </c>
      <c r="X42" s="10">
        <f t="shared" si="18"/>
        <v>108</v>
      </c>
      <c r="Y42" s="11" t="str">
        <f t="shared" si="18"/>
        <v>2108</v>
      </c>
      <c r="Z42" s="8" t="str">
        <f t="shared" si="19"/>
        <v>川崎</v>
      </c>
      <c r="AA42" s="9">
        <f t="shared" si="19"/>
        <v>2</v>
      </c>
      <c r="AB42" s="9">
        <f t="shared" si="19"/>
        <v>0</v>
      </c>
      <c r="AC42" s="9" t="str">
        <f t="shared" si="19"/>
        <v>日本女子大学附属中学校</v>
      </c>
      <c r="AD42" s="10">
        <f t="shared" si="19"/>
        <v>506</v>
      </c>
      <c r="AE42" s="11" t="str">
        <f t="shared" si="19"/>
        <v>2506</v>
      </c>
      <c r="AF42" s="8" t="str">
        <f t="shared" si="20"/>
        <v>横須賀</v>
      </c>
      <c r="AG42" s="9">
        <f t="shared" si="20"/>
        <v>4</v>
      </c>
      <c r="AH42" s="9">
        <f t="shared" si="20"/>
        <v>0</v>
      </c>
      <c r="AI42" s="9" t="str">
        <f t="shared" si="20"/>
        <v>横須賀市立神明中学校</v>
      </c>
      <c r="AJ42" s="10">
        <f t="shared" si="20"/>
        <v>109</v>
      </c>
      <c r="AK42" s="11" t="str">
        <f t="shared" si="20"/>
        <v>4109</v>
      </c>
      <c r="AL42" s="8" t="str">
        <f t="shared" si="21"/>
        <v>湘南</v>
      </c>
      <c r="AM42" s="9">
        <f t="shared" si="21"/>
        <v>5</v>
      </c>
      <c r="AN42" s="9">
        <f t="shared" si="21"/>
        <v>0</v>
      </c>
      <c r="AO42" s="9" t="str">
        <f t="shared" si="21"/>
        <v>鎌倉市立岩瀬中学校</v>
      </c>
      <c r="AP42" s="10">
        <f t="shared" si="21"/>
        <v>123</v>
      </c>
      <c r="AQ42" s="11" t="str">
        <f t="shared" si="21"/>
        <v>5123</v>
      </c>
      <c r="AR42" s="8" t="str">
        <f t="shared" si="22"/>
        <v>中</v>
      </c>
      <c r="AS42" s="9">
        <f t="shared" si="22"/>
        <v>6</v>
      </c>
      <c r="AT42" s="9">
        <f t="shared" si="22"/>
        <v>0</v>
      </c>
      <c r="AU42" s="9" t="str">
        <f t="shared" si="22"/>
        <v>平塚市立土沢中学校</v>
      </c>
      <c r="AV42" s="10">
        <f t="shared" si="22"/>
        <v>115</v>
      </c>
      <c r="AW42" s="11" t="str">
        <f t="shared" si="22"/>
        <v>6115</v>
      </c>
      <c r="AX42" s="8" t="str">
        <f t="shared" si="23"/>
        <v>県央</v>
      </c>
      <c r="AY42" s="9">
        <f t="shared" si="23"/>
        <v>7</v>
      </c>
      <c r="AZ42" s="9">
        <f t="shared" si="23"/>
        <v>0</v>
      </c>
      <c r="BA42" s="9" t="str">
        <f t="shared" si="23"/>
        <v>座間市立東中学校</v>
      </c>
      <c r="BB42" s="10">
        <f t="shared" si="23"/>
        <v>130</v>
      </c>
      <c r="BC42" s="11" t="str">
        <f t="shared" si="23"/>
        <v>7130</v>
      </c>
      <c r="BD42" s="8"/>
      <c r="BE42" s="9"/>
      <c r="BF42" s="9"/>
      <c r="BG42" s="9"/>
      <c r="BH42" s="10"/>
      <c r="BI42" s="11"/>
    </row>
    <row r="43" spans="1:61" ht="16.5" customHeight="1">
      <c r="A43" s="12">
        <v>1142</v>
      </c>
      <c r="B43" s="13" t="s">
        <v>3</v>
      </c>
      <c r="C43" s="14">
        <v>1</v>
      </c>
      <c r="D43" s="14" t="s">
        <v>51</v>
      </c>
      <c r="E43" s="14" t="s">
        <v>52</v>
      </c>
      <c r="F43" s="15">
        <v>142</v>
      </c>
      <c r="G43" s="16" t="str">
        <f t="shared" si="0"/>
        <v>1142</v>
      </c>
      <c r="H43" s="13" t="str">
        <f t="shared" si="16"/>
        <v>横浜</v>
      </c>
      <c r="I43" s="14">
        <f t="shared" si="16"/>
        <v>1</v>
      </c>
      <c r="J43" s="14">
        <f t="shared" si="16"/>
        <v>0</v>
      </c>
      <c r="K43" s="14" t="str">
        <f t="shared" si="16"/>
        <v>横浜市立東山田中学校</v>
      </c>
      <c r="L43" s="15">
        <f t="shared" si="16"/>
        <v>192</v>
      </c>
      <c r="M43" s="16" t="str">
        <f t="shared" si="16"/>
        <v>1192</v>
      </c>
      <c r="N43" s="13" t="str">
        <f t="shared" si="17"/>
        <v>横浜</v>
      </c>
      <c r="O43" s="14">
        <f t="shared" si="17"/>
        <v>1</v>
      </c>
      <c r="P43" s="14" t="str">
        <f t="shared" si="17"/>
        <v>泉区</v>
      </c>
      <c r="Q43" s="14" t="str">
        <f t="shared" si="17"/>
        <v>横浜市立岡津中学校</v>
      </c>
      <c r="R43" s="15">
        <f t="shared" si="17"/>
        <v>242</v>
      </c>
      <c r="S43" s="16" t="str">
        <f t="shared" si="17"/>
        <v>1242</v>
      </c>
      <c r="T43" s="13" t="str">
        <f t="shared" si="18"/>
        <v>川崎</v>
      </c>
      <c r="U43" s="14">
        <f t="shared" si="18"/>
        <v>2</v>
      </c>
      <c r="V43" s="14">
        <f t="shared" si="18"/>
        <v>0</v>
      </c>
      <c r="W43" s="14" t="str">
        <f t="shared" si="18"/>
        <v>川崎市立富士見中学校</v>
      </c>
      <c r="X43" s="15">
        <f t="shared" si="18"/>
        <v>109</v>
      </c>
      <c r="Y43" s="16" t="str">
        <f t="shared" si="18"/>
        <v>2109</v>
      </c>
      <c r="Z43" s="13" t="str">
        <f t="shared" si="19"/>
        <v>相模原</v>
      </c>
      <c r="AA43" s="14">
        <f t="shared" si="19"/>
        <v>3</v>
      </c>
      <c r="AB43" s="14" t="str">
        <f t="shared" si="19"/>
        <v>緑区</v>
      </c>
      <c r="AC43" s="14" t="str">
        <f t="shared" si="19"/>
        <v>相模原市立相原中学校</v>
      </c>
      <c r="AD43" s="15">
        <f t="shared" si="19"/>
        <v>101</v>
      </c>
      <c r="AE43" s="16" t="str">
        <f t="shared" si="19"/>
        <v>3101</v>
      </c>
      <c r="AF43" s="13" t="str">
        <f t="shared" si="20"/>
        <v>横須賀</v>
      </c>
      <c r="AG43" s="14">
        <f t="shared" si="20"/>
        <v>4</v>
      </c>
      <c r="AH43" s="14">
        <f t="shared" si="20"/>
        <v>0</v>
      </c>
      <c r="AI43" s="14" t="str">
        <f t="shared" si="20"/>
        <v>横須賀市立大津中学校</v>
      </c>
      <c r="AJ43" s="15">
        <f t="shared" si="20"/>
        <v>110</v>
      </c>
      <c r="AK43" s="16" t="str">
        <f t="shared" si="20"/>
        <v>4110</v>
      </c>
      <c r="AL43" s="13" t="str">
        <f t="shared" si="21"/>
        <v>湘南</v>
      </c>
      <c r="AM43" s="14">
        <f t="shared" si="21"/>
        <v>5</v>
      </c>
      <c r="AN43" s="14">
        <f t="shared" si="21"/>
        <v>0</v>
      </c>
      <c r="AO43" s="14" t="str">
        <f t="shared" si="21"/>
        <v>鎌倉市立玉縄中学校</v>
      </c>
      <c r="AP43" s="15">
        <f t="shared" si="21"/>
        <v>124</v>
      </c>
      <c r="AQ43" s="16" t="str">
        <f t="shared" si="21"/>
        <v>5124</v>
      </c>
      <c r="AR43" s="13" t="str">
        <f t="shared" si="22"/>
        <v>中</v>
      </c>
      <c r="AS43" s="14">
        <f t="shared" si="22"/>
        <v>6</v>
      </c>
      <c r="AT43" s="14">
        <f t="shared" si="22"/>
        <v>0</v>
      </c>
      <c r="AU43" s="14" t="str">
        <f t="shared" si="22"/>
        <v>平塚市立浜岳中学校</v>
      </c>
      <c r="AV43" s="15">
        <f t="shared" si="22"/>
        <v>116</v>
      </c>
      <c r="AW43" s="16" t="str">
        <f t="shared" si="22"/>
        <v>6116</v>
      </c>
      <c r="AX43" s="13" t="str">
        <f t="shared" si="23"/>
        <v>県央</v>
      </c>
      <c r="AY43" s="14">
        <f t="shared" si="23"/>
        <v>7</v>
      </c>
      <c r="AZ43" s="14">
        <f t="shared" si="23"/>
        <v>0</v>
      </c>
      <c r="BA43" s="14" t="str">
        <f t="shared" si="23"/>
        <v>座間市立栗原中学校</v>
      </c>
      <c r="BB43" s="15">
        <f t="shared" si="23"/>
        <v>131</v>
      </c>
      <c r="BC43" s="16" t="str">
        <f t="shared" si="23"/>
        <v>7131</v>
      </c>
      <c r="BD43" s="13"/>
      <c r="BE43" s="14"/>
      <c r="BF43" s="14"/>
      <c r="BG43" s="14"/>
      <c r="BH43" s="15"/>
      <c r="BI43" s="16"/>
    </row>
    <row r="44" spans="1:61" ht="16.5" customHeight="1">
      <c r="A44" s="12">
        <v>1143</v>
      </c>
      <c r="B44" s="13" t="s">
        <v>3</v>
      </c>
      <c r="C44" s="14">
        <v>1</v>
      </c>
      <c r="D44" s="14"/>
      <c r="E44" s="14" t="s">
        <v>53</v>
      </c>
      <c r="F44" s="15">
        <v>143</v>
      </c>
      <c r="G44" s="16" t="str">
        <f t="shared" si="0"/>
        <v>1143</v>
      </c>
      <c r="H44" s="13" t="str">
        <f t="shared" si="16"/>
        <v>横浜</v>
      </c>
      <c r="I44" s="14">
        <f t="shared" si="16"/>
        <v>1</v>
      </c>
      <c r="J44" s="14">
        <f t="shared" si="16"/>
        <v>0</v>
      </c>
      <c r="K44" s="14" t="str">
        <f t="shared" si="16"/>
        <v>横浜市立早渕中学校</v>
      </c>
      <c r="L44" s="15">
        <f t="shared" si="16"/>
        <v>193</v>
      </c>
      <c r="M44" s="16" t="str">
        <f t="shared" si="16"/>
        <v>1193</v>
      </c>
      <c r="N44" s="13" t="str">
        <f t="shared" si="17"/>
        <v>横浜</v>
      </c>
      <c r="O44" s="14">
        <f t="shared" si="17"/>
        <v>1</v>
      </c>
      <c r="P44" s="14">
        <f t="shared" si="17"/>
        <v>0</v>
      </c>
      <c r="Q44" s="14" t="str">
        <f t="shared" si="17"/>
        <v>横浜市立中和田中学校</v>
      </c>
      <c r="R44" s="15">
        <f t="shared" si="17"/>
        <v>243</v>
      </c>
      <c r="S44" s="16" t="str">
        <f t="shared" si="17"/>
        <v>1243</v>
      </c>
      <c r="T44" s="13" t="str">
        <f t="shared" si="18"/>
        <v>川崎</v>
      </c>
      <c r="U44" s="14">
        <f t="shared" si="18"/>
        <v>2</v>
      </c>
      <c r="V44" s="14">
        <f t="shared" si="18"/>
        <v>0</v>
      </c>
      <c r="W44" s="14" t="str">
        <f t="shared" si="18"/>
        <v>川崎市立川崎中学校</v>
      </c>
      <c r="X44" s="15">
        <f t="shared" si="18"/>
        <v>110</v>
      </c>
      <c r="Y44" s="16" t="str">
        <f t="shared" si="18"/>
        <v>2110</v>
      </c>
      <c r="Z44" s="13" t="str">
        <f t="shared" si="19"/>
        <v>相模原</v>
      </c>
      <c r="AA44" s="14">
        <f t="shared" si="19"/>
        <v>3</v>
      </c>
      <c r="AB44" s="14">
        <f t="shared" si="19"/>
        <v>0</v>
      </c>
      <c r="AC44" s="14" t="str">
        <f t="shared" si="19"/>
        <v>相模原市立青根中学校</v>
      </c>
      <c r="AD44" s="15">
        <f t="shared" si="19"/>
        <v>102</v>
      </c>
      <c r="AE44" s="16" t="str">
        <f t="shared" si="19"/>
        <v>3102</v>
      </c>
      <c r="AF44" s="13" t="str">
        <f t="shared" si="20"/>
        <v>横須賀</v>
      </c>
      <c r="AG44" s="14">
        <f t="shared" si="20"/>
        <v>4</v>
      </c>
      <c r="AH44" s="14">
        <f t="shared" si="20"/>
        <v>0</v>
      </c>
      <c r="AI44" s="14" t="str">
        <f t="shared" si="20"/>
        <v>横須賀市立大楠中学校</v>
      </c>
      <c r="AJ44" s="15">
        <f t="shared" si="20"/>
        <v>111</v>
      </c>
      <c r="AK44" s="16" t="str">
        <f t="shared" si="20"/>
        <v>4111</v>
      </c>
      <c r="AL44" s="13" t="str">
        <f t="shared" si="21"/>
        <v>湘南</v>
      </c>
      <c r="AM44" s="14">
        <f t="shared" si="21"/>
        <v>5</v>
      </c>
      <c r="AN44" s="14">
        <f t="shared" si="21"/>
        <v>0</v>
      </c>
      <c r="AO44" s="14" t="str">
        <f t="shared" si="21"/>
        <v>鎌倉市立御成中学校</v>
      </c>
      <c r="AP44" s="15">
        <f t="shared" si="21"/>
        <v>125</v>
      </c>
      <c r="AQ44" s="16" t="str">
        <f t="shared" si="21"/>
        <v>5125</v>
      </c>
      <c r="AR44" s="13" t="str">
        <f t="shared" si="22"/>
        <v>中</v>
      </c>
      <c r="AS44" s="14">
        <f t="shared" si="22"/>
        <v>6</v>
      </c>
      <c r="AT44" s="14" t="str">
        <f t="shared" si="22"/>
        <v>秦野市</v>
      </c>
      <c r="AU44" s="14" t="str">
        <f t="shared" si="22"/>
        <v>秦野市立本町中学校</v>
      </c>
      <c r="AV44" s="15">
        <f t="shared" si="22"/>
        <v>117</v>
      </c>
      <c r="AW44" s="16" t="str">
        <f t="shared" si="22"/>
        <v>6117</v>
      </c>
      <c r="AX44" s="13" t="str">
        <f t="shared" si="23"/>
        <v>県央</v>
      </c>
      <c r="AY44" s="14">
        <f t="shared" si="23"/>
        <v>7</v>
      </c>
      <c r="AZ44" s="14">
        <f t="shared" si="23"/>
        <v>0</v>
      </c>
      <c r="BA44" s="14" t="str">
        <f t="shared" si="23"/>
        <v>座間市立相模中学校</v>
      </c>
      <c r="BB44" s="15">
        <f t="shared" si="23"/>
        <v>132</v>
      </c>
      <c r="BC44" s="16" t="str">
        <f t="shared" si="23"/>
        <v>7132</v>
      </c>
      <c r="BD44" s="13"/>
      <c r="BE44" s="14"/>
      <c r="BF44" s="14"/>
      <c r="BG44" s="14"/>
      <c r="BH44" s="15"/>
      <c r="BI44" s="16"/>
    </row>
    <row r="45" spans="1:61" ht="16.5" customHeight="1">
      <c r="A45" s="12">
        <v>1144</v>
      </c>
      <c r="B45" s="13" t="s">
        <v>3</v>
      </c>
      <c r="C45" s="14">
        <v>1</v>
      </c>
      <c r="D45" s="14"/>
      <c r="E45" s="14" t="s">
        <v>54</v>
      </c>
      <c r="F45" s="15">
        <v>144</v>
      </c>
      <c r="G45" s="16" t="str">
        <f t="shared" si="0"/>
        <v>1144</v>
      </c>
      <c r="H45" s="13" t="str">
        <f t="shared" si="16"/>
        <v>横浜</v>
      </c>
      <c r="I45" s="14">
        <f t="shared" si="16"/>
        <v>1</v>
      </c>
      <c r="J45" s="14" t="str">
        <f t="shared" si="16"/>
        <v>緑区</v>
      </c>
      <c r="K45" s="14" t="str">
        <f t="shared" si="16"/>
        <v>横浜市立鴨居中学校</v>
      </c>
      <c r="L45" s="15">
        <f t="shared" si="16"/>
        <v>194</v>
      </c>
      <c r="M45" s="16" t="str">
        <f t="shared" si="16"/>
        <v>1194</v>
      </c>
      <c r="N45" s="13" t="str">
        <f t="shared" si="17"/>
        <v>横浜</v>
      </c>
      <c r="O45" s="14">
        <f t="shared" si="17"/>
        <v>1</v>
      </c>
      <c r="P45" s="14">
        <f t="shared" si="17"/>
        <v>0</v>
      </c>
      <c r="Q45" s="14" t="str">
        <f t="shared" si="17"/>
        <v>横浜市立泉が丘中学校</v>
      </c>
      <c r="R45" s="15">
        <f t="shared" si="17"/>
        <v>244</v>
      </c>
      <c r="S45" s="16" t="str">
        <f t="shared" si="17"/>
        <v>1244</v>
      </c>
      <c r="T45" s="13" t="str">
        <f t="shared" si="18"/>
        <v>川崎</v>
      </c>
      <c r="U45" s="14">
        <f t="shared" si="18"/>
        <v>2</v>
      </c>
      <c r="V45" s="14">
        <f t="shared" si="18"/>
        <v>0</v>
      </c>
      <c r="W45" s="14" t="str">
        <f t="shared" si="18"/>
        <v>川崎市立川崎高等学校附属中学校</v>
      </c>
      <c r="X45" s="15">
        <f t="shared" si="18"/>
        <v>111</v>
      </c>
      <c r="Y45" s="16" t="str">
        <f t="shared" si="18"/>
        <v>2111</v>
      </c>
      <c r="Z45" s="13" t="str">
        <f t="shared" si="19"/>
        <v>相模原</v>
      </c>
      <c r="AA45" s="14">
        <f t="shared" si="19"/>
        <v>3</v>
      </c>
      <c r="AB45" s="14">
        <f t="shared" si="19"/>
        <v>0</v>
      </c>
      <c r="AC45" s="14" t="str">
        <f t="shared" si="19"/>
        <v>相模原市立青野原中学校</v>
      </c>
      <c r="AD45" s="15">
        <f t="shared" si="19"/>
        <v>103</v>
      </c>
      <c r="AE45" s="16" t="str">
        <f t="shared" si="19"/>
        <v>3103</v>
      </c>
      <c r="AF45" s="13" t="str">
        <f t="shared" si="20"/>
        <v>横須賀</v>
      </c>
      <c r="AG45" s="14">
        <f t="shared" si="20"/>
        <v>4</v>
      </c>
      <c r="AH45" s="14">
        <f t="shared" si="20"/>
        <v>0</v>
      </c>
      <c r="AI45" s="14" t="str">
        <f t="shared" si="20"/>
        <v>横須賀市立大矢部中学校</v>
      </c>
      <c r="AJ45" s="15">
        <f t="shared" si="20"/>
        <v>112</v>
      </c>
      <c r="AK45" s="16" t="str">
        <f t="shared" si="20"/>
        <v>4112</v>
      </c>
      <c r="AL45" s="13" t="str">
        <f t="shared" si="21"/>
        <v>湘南</v>
      </c>
      <c r="AM45" s="14">
        <f t="shared" si="21"/>
        <v>5</v>
      </c>
      <c r="AN45" s="14">
        <f t="shared" si="21"/>
        <v>0</v>
      </c>
      <c r="AO45" s="14" t="str">
        <f t="shared" si="21"/>
        <v>鎌倉市立腰越中学校</v>
      </c>
      <c r="AP45" s="15">
        <f t="shared" si="21"/>
        <v>126</v>
      </c>
      <c r="AQ45" s="16" t="str">
        <f t="shared" si="21"/>
        <v>5126</v>
      </c>
      <c r="AR45" s="13" t="str">
        <f t="shared" si="22"/>
        <v>中</v>
      </c>
      <c r="AS45" s="14">
        <f t="shared" si="22"/>
        <v>6</v>
      </c>
      <c r="AT45" s="14">
        <f t="shared" si="22"/>
        <v>0</v>
      </c>
      <c r="AU45" s="14" t="str">
        <f t="shared" si="22"/>
        <v>秦野市立東中学校</v>
      </c>
      <c r="AV45" s="15">
        <f t="shared" si="22"/>
        <v>118</v>
      </c>
      <c r="AW45" s="16" t="str">
        <f t="shared" si="22"/>
        <v>6118</v>
      </c>
      <c r="AX45" s="13" t="str">
        <f t="shared" si="23"/>
        <v>県央</v>
      </c>
      <c r="AY45" s="14">
        <f t="shared" si="23"/>
        <v>7</v>
      </c>
      <c r="AZ45" s="14">
        <f t="shared" si="23"/>
        <v>0</v>
      </c>
      <c r="BA45" s="14" t="str">
        <f t="shared" si="23"/>
        <v>座間市立南中学校</v>
      </c>
      <c r="BB45" s="15">
        <f t="shared" si="23"/>
        <v>133</v>
      </c>
      <c r="BC45" s="16" t="str">
        <f t="shared" si="23"/>
        <v>7133</v>
      </c>
      <c r="BD45" s="13"/>
      <c r="BE45" s="14"/>
      <c r="BF45" s="14"/>
      <c r="BG45" s="14"/>
      <c r="BH45" s="15"/>
      <c r="BI45" s="16"/>
    </row>
    <row r="46" spans="1:61" ht="16.5" customHeight="1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21" t="str">
        <f t="shared" si="0"/>
        <v>1145</v>
      </c>
      <c r="H46" s="18" t="str">
        <f t="shared" si="16"/>
        <v>横浜</v>
      </c>
      <c r="I46" s="19">
        <f t="shared" si="16"/>
        <v>1</v>
      </c>
      <c r="J46" s="19">
        <f t="shared" si="16"/>
        <v>0</v>
      </c>
      <c r="K46" s="19" t="str">
        <f t="shared" si="16"/>
        <v>横浜市立霧が丘中学校</v>
      </c>
      <c r="L46" s="20">
        <f t="shared" si="16"/>
        <v>195</v>
      </c>
      <c r="M46" s="21" t="str">
        <f t="shared" si="16"/>
        <v>1195</v>
      </c>
      <c r="N46" s="18" t="str">
        <f t="shared" si="17"/>
        <v>横浜</v>
      </c>
      <c r="O46" s="19">
        <f t="shared" si="17"/>
        <v>1</v>
      </c>
      <c r="P46" s="19">
        <f t="shared" si="17"/>
        <v>0</v>
      </c>
      <c r="Q46" s="19" t="str">
        <f t="shared" si="17"/>
        <v>横浜市立中田中学校</v>
      </c>
      <c r="R46" s="20">
        <f t="shared" si="17"/>
        <v>245</v>
      </c>
      <c r="S46" s="21" t="str">
        <f t="shared" si="17"/>
        <v>1245</v>
      </c>
      <c r="T46" s="18" t="str">
        <f t="shared" si="18"/>
        <v>川崎</v>
      </c>
      <c r="U46" s="19">
        <f t="shared" si="18"/>
        <v>2</v>
      </c>
      <c r="V46" s="19" t="str">
        <f t="shared" si="18"/>
        <v>幸区</v>
      </c>
      <c r="W46" s="19" t="str">
        <f t="shared" si="18"/>
        <v>川崎市立塚越中学校</v>
      </c>
      <c r="X46" s="20">
        <f t="shared" si="18"/>
        <v>112</v>
      </c>
      <c r="Y46" s="21" t="str">
        <f t="shared" si="18"/>
        <v>2112</v>
      </c>
      <c r="Z46" s="18" t="str">
        <f t="shared" si="19"/>
        <v>相模原</v>
      </c>
      <c r="AA46" s="19">
        <f t="shared" si="19"/>
        <v>3</v>
      </c>
      <c r="AB46" s="19">
        <f t="shared" si="19"/>
        <v>0</v>
      </c>
      <c r="AC46" s="19" t="str">
        <f t="shared" si="19"/>
        <v>相模原市立旭中学校</v>
      </c>
      <c r="AD46" s="20">
        <f t="shared" si="19"/>
        <v>104</v>
      </c>
      <c r="AE46" s="21" t="str">
        <f t="shared" si="19"/>
        <v>3104</v>
      </c>
      <c r="AF46" s="18" t="str">
        <f t="shared" si="20"/>
        <v>横須賀</v>
      </c>
      <c r="AG46" s="19">
        <f t="shared" si="20"/>
        <v>4</v>
      </c>
      <c r="AH46" s="19">
        <f t="shared" si="20"/>
        <v>0</v>
      </c>
      <c r="AI46" s="19" t="str">
        <f t="shared" si="20"/>
        <v>横須賀市立鷹取中学校</v>
      </c>
      <c r="AJ46" s="20">
        <f t="shared" si="20"/>
        <v>113</v>
      </c>
      <c r="AK46" s="21" t="str">
        <f t="shared" si="20"/>
        <v>4113</v>
      </c>
      <c r="AL46" s="18" t="str">
        <f t="shared" si="21"/>
        <v>湘南</v>
      </c>
      <c r="AM46" s="19">
        <f t="shared" si="21"/>
        <v>5</v>
      </c>
      <c r="AN46" s="19">
        <f t="shared" si="21"/>
        <v>0</v>
      </c>
      <c r="AO46" s="19" t="str">
        <f t="shared" si="21"/>
        <v>鎌倉市立手広中学校</v>
      </c>
      <c r="AP46" s="20">
        <f t="shared" si="21"/>
        <v>127</v>
      </c>
      <c r="AQ46" s="21" t="str">
        <f t="shared" si="21"/>
        <v>5127</v>
      </c>
      <c r="AR46" s="18" t="str">
        <f t="shared" si="22"/>
        <v>中</v>
      </c>
      <c r="AS46" s="19">
        <f t="shared" si="22"/>
        <v>6</v>
      </c>
      <c r="AT46" s="19">
        <f t="shared" si="22"/>
        <v>0</v>
      </c>
      <c r="AU46" s="19" t="str">
        <f t="shared" si="22"/>
        <v>秦野市立西中学校</v>
      </c>
      <c r="AV46" s="20">
        <f t="shared" si="22"/>
        <v>119</v>
      </c>
      <c r="AW46" s="21" t="str">
        <f t="shared" si="22"/>
        <v>6119</v>
      </c>
      <c r="AX46" s="18" t="str">
        <f t="shared" si="23"/>
        <v>県央</v>
      </c>
      <c r="AY46" s="19">
        <f t="shared" si="23"/>
        <v>7</v>
      </c>
      <c r="AZ46" s="19" t="str">
        <f t="shared" si="23"/>
        <v>海老名市</v>
      </c>
      <c r="BA46" s="19" t="str">
        <f t="shared" si="23"/>
        <v>海老名市立有馬中学校</v>
      </c>
      <c r="BB46" s="20">
        <f t="shared" si="23"/>
        <v>134</v>
      </c>
      <c r="BC46" s="21" t="str">
        <f t="shared" si="23"/>
        <v>7134</v>
      </c>
      <c r="BD46" s="18"/>
      <c r="BE46" s="19"/>
      <c r="BF46" s="19"/>
      <c r="BG46" s="19"/>
      <c r="BH46" s="20"/>
      <c r="BI46" s="21"/>
    </row>
    <row r="47" spans="1:61" ht="16.5" customHeight="1">
      <c r="A47" s="7">
        <v>1146</v>
      </c>
      <c r="B47" s="8" t="s">
        <v>3</v>
      </c>
      <c r="C47" s="9">
        <v>1</v>
      </c>
      <c r="D47" s="9"/>
      <c r="E47" s="9" t="s">
        <v>56</v>
      </c>
      <c r="F47" s="10">
        <v>146</v>
      </c>
      <c r="G47" s="11" t="str">
        <f t="shared" si="0"/>
        <v>1146</v>
      </c>
      <c r="H47" s="8" t="str">
        <f t="shared" si="16"/>
        <v>横浜</v>
      </c>
      <c r="I47" s="9">
        <f t="shared" si="16"/>
        <v>1</v>
      </c>
      <c r="J47" s="9">
        <f t="shared" si="16"/>
        <v>0</v>
      </c>
      <c r="K47" s="9" t="str">
        <f t="shared" si="16"/>
        <v>横浜市立田奈中学校</v>
      </c>
      <c r="L47" s="10">
        <f t="shared" si="16"/>
        <v>196</v>
      </c>
      <c r="M47" s="11" t="str">
        <f t="shared" si="16"/>
        <v>1196</v>
      </c>
      <c r="N47" s="8" t="str">
        <f t="shared" si="17"/>
        <v>横浜</v>
      </c>
      <c r="O47" s="9">
        <f t="shared" si="17"/>
        <v>1</v>
      </c>
      <c r="P47" s="9">
        <f t="shared" si="17"/>
        <v>0</v>
      </c>
      <c r="Q47" s="9" t="str">
        <f t="shared" si="17"/>
        <v>横浜市立上飯田中学校</v>
      </c>
      <c r="R47" s="10">
        <f t="shared" si="17"/>
        <v>246</v>
      </c>
      <c r="S47" s="11" t="str">
        <f t="shared" si="17"/>
        <v>1246</v>
      </c>
      <c r="T47" s="8" t="str">
        <f t="shared" si="18"/>
        <v>川崎</v>
      </c>
      <c r="U47" s="9">
        <f t="shared" si="18"/>
        <v>2</v>
      </c>
      <c r="V47" s="9">
        <f t="shared" si="18"/>
        <v>0</v>
      </c>
      <c r="W47" s="9" t="str">
        <f t="shared" si="18"/>
        <v>川崎市立日吉中学校</v>
      </c>
      <c r="X47" s="10">
        <f t="shared" si="18"/>
        <v>113</v>
      </c>
      <c r="Y47" s="11" t="str">
        <f t="shared" si="18"/>
        <v>2113</v>
      </c>
      <c r="Z47" s="8" t="str">
        <f t="shared" si="19"/>
        <v>相模原</v>
      </c>
      <c r="AA47" s="9">
        <f t="shared" si="19"/>
        <v>3</v>
      </c>
      <c r="AB47" s="9">
        <f t="shared" si="19"/>
        <v>0</v>
      </c>
      <c r="AC47" s="9" t="str">
        <f t="shared" si="19"/>
        <v>相模原市立内郷中学校</v>
      </c>
      <c r="AD47" s="10">
        <f t="shared" si="19"/>
        <v>105</v>
      </c>
      <c r="AE47" s="11" t="str">
        <f t="shared" si="19"/>
        <v>3105</v>
      </c>
      <c r="AF47" s="8" t="str">
        <f t="shared" si="20"/>
        <v>横須賀</v>
      </c>
      <c r="AG47" s="9">
        <f t="shared" si="20"/>
        <v>4</v>
      </c>
      <c r="AH47" s="9">
        <f t="shared" si="20"/>
        <v>0</v>
      </c>
      <c r="AI47" s="9" t="str">
        <f t="shared" si="20"/>
        <v>横須賀市立池上中学校</v>
      </c>
      <c r="AJ47" s="10">
        <f t="shared" si="20"/>
        <v>114</v>
      </c>
      <c r="AK47" s="11" t="str">
        <f t="shared" si="20"/>
        <v>4114</v>
      </c>
      <c r="AL47" s="8" t="str">
        <f t="shared" si="21"/>
        <v>湘南</v>
      </c>
      <c r="AM47" s="9">
        <f t="shared" si="21"/>
        <v>5</v>
      </c>
      <c r="AN47" s="9">
        <f t="shared" si="21"/>
        <v>0</v>
      </c>
      <c r="AO47" s="9" t="str">
        <f t="shared" si="21"/>
        <v>鎌倉市立深沢中学校</v>
      </c>
      <c r="AP47" s="10">
        <f t="shared" si="21"/>
        <v>128</v>
      </c>
      <c r="AQ47" s="11" t="str">
        <f t="shared" si="21"/>
        <v>5128</v>
      </c>
      <c r="AR47" s="8" t="str">
        <f t="shared" si="22"/>
        <v>中</v>
      </c>
      <c r="AS47" s="9">
        <f t="shared" si="22"/>
        <v>6</v>
      </c>
      <c r="AT47" s="9">
        <f t="shared" si="22"/>
        <v>0</v>
      </c>
      <c r="AU47" s="9" t="str">
        <f t="shared" si="22"/>
        <v>秦野市立南中学校</v>
      </c>
      <c r="AV47" s="10">
        <f t="shared" si="22"/>
        <v>120</v>
      </c>
      <c r="AW47" s="11" t="str">
        <f t="shared" si="22"/>
        <v>6120</v>
      </c>
      <c r="AX47" s="8" t="str">
        <f t="shared" si="23"/>
        <v>県央</v>
      </c>
      <c r="AY47" s="9">
        <f t="shared" si="23"/>
        <v>7</v>
      </c>
      <c r="AZ47" s="9">
        <f t="shared" si="23"/>
        <v>0</v>
      </c>
      <c r="BA47" s="9" t="str">
        <f t="shared" si="23"/>
        <v>海老名市立今泉中学校</v>
      </c>
      <c r="BB47" s="10">
        <f t="shared" si="23"/>
        <v>135</v>
      </c>
      <c r="BC47" s="11" t="str">
        <f t="shared" si="23"/>
        <v>7135</v>
      </c>
      <c r="BD47" s="8"/>
      <c r="BE47" s="9"/>
      <c r="BF47" s="9"/>
      <c r="BG47" s="9"/>
      <c r="BH47" s="10"/>
      <c r="BI47" s="11"/>
    </row>
    <row r="48" spans="1:61" ht="16.5" customHeight="1">
      <c r="A48" s="12">
        <v>1147</v>
      </c>
      <c r="B48" s="13" t="s">
        <v>3</v>
      </c>
      <c r="C48" s="14">
        <v>1</v>
      </c>
      <c r="D48" s="14"/>
      <c r="E48" s="14" t="s">
        <v>57</v>
      </c>
      <c r="F48" s="15">
        <v>147</v>
      </c>
      <c r="G48" s="16" t="str">
        <f t="shared" si="0"/>
        <v>1147</v>
      </c>
      <c r="H48" s="13" t="str">
        <f t="shared" si="16"/>
        <v>横浜</v>
      </c>
      <c r="I48" s="14">
        <f t="shared" si="16"/>
        <v>1</v>
      </c>
      <c r="J48" s="14">
        <f t="shared" si="16"/>
        <v>0</v>
      </c>
      <c r="K48" s="14" t="str">
        <f t="shared" si="16"/>
        <v>横浜市立十日市場中学校</v>
      </c>
      <c r="L48" s="15">
        <f t="shared" si="16"/>
        <v>197</v>
      </c>
      <c r="M48" s="16" t="str">
        <f t="shared" si="16"/>
        <v>1197</v>
      </c>
      <c r="N48" s="13" t="str">
        <f t="shared" si="17"/>
        <v>横浜</v>
      </c>
      <c r="O48" s="14">
        <f t="shared" si="17"/>
        <v>1</v>
      </c>
      <c r="P48" s="14">
        <f t="shared" si="17"/>
        <v>0</v>
      </c>
      <c r="Q48" s="14" t="str">
        <f t="shared" si="17"/>
        <v>横浜市立いずみ野中学校</v>
      </c>
      <c r="R48" s="15">
        <f t="shared" si="17"/>
        <v>247</v>
      </c>
      <c r="S48" s="16" t="str">
        <f t="shared" si="17"/>
        <v>1247</v>
      </c>
      <c r="T48" s="13" t="str">
        <f t="shared" si="18"/>
        <v>川崎</v>
      </c>
      <c r="U48" s="14">
        <f t="shared" si="18"/>
        <v>2</v>
      </c>
      <c r="V48" s="14">
        <f t="shared" si="18"/>
        <v>0</v>
      </c>
      <c r="W48" s="14" t="str">
        <f t="shared" si="18"/>
        <v>川崎市立南加瀬中学校</v>
      </c>
      <c r="X48" s="15">
        <f t="shared" si="18"/>
        <v>114</v>
      </c>
      <c r="Y48" s="16" t="str">
        <f t="shared" si="18"/>
        <v>2114</v>
      </c>
      <c r="Z48" s="13" t="str">
        <f t="shared" si="19"/>
        <v>相模原</v>
      </c>
      <c r="AA48" s="14">
        <f t="shared" si="19"/>
        <v>3</v>
      </c>
      <c r="AB48" s="14">
        <f t="shared" si="19"/>
        <v>0</v>
      </c>
      <c r="AC48" s="14" t="str">
        <f t="shared" si="19"/>
        <v>相模原市立内出中学校</v>
      </c>
      <c r="AD48" s="15">
        <f t="shared" si="19"/>
        <v>106</v>
      </c>
      <c r="AE48" s="16" t="str">
        <f t="shared" si="19"/>
        <v>3106</v>
      </c>
      <c r="AF48" s="13" t="str">
        <f t="shared" si="20"/>
        <v>横須賀</v>
      </c>
      <c r="AG48" s="14">
        <f t="shared" si="20"/>
        <v>4</v>
      </c>
      <c r="AH48" s="14">
        <f t="shared" si="20"/>
        <v>0</v>
      </c>
      <c r="AI48" s="14" t="str">
        <f t="shared" si="20"/>
        <v>横須賀市立長井中学校</v>
      </c>
      <c r="AJ48" s="15">
        <f t="shared" si="20"/>
        <v>115</v>
      </c>
      <c r="AK48" s="16" t="str">
        <f t="shared" si="20"/>
        <v>4115</v>
      </c>
      <c r="AL48" s="13" t="str">
        <f t="shared" si="21"/>
        <v>湘南</v>
      </c>
      <c r="AM48" s="14">
        <f t="shared" si="21"/>
        <v>5</v>
      </c>
      <c r="AN48" s="14" t="str">
        <f t="shared" si="21"/>
        <v>茅ヶ崎市</v>
      </c>
      <c r="AO48" s="14" t="str">
        <f t="shared" si="21"/>
        <v>茅ヶ崎市立鶴嶺中学校</v>
      </c>
      <c r="AP48" s="15">
        <f t="shared" si="21"/>
        <v>129</v>
      </c>
      <c r="AQ48" s="16" t="str">
        <f t="shared" si="21"/>
        <v>5129</v>
      </c>
      <c r="AR48" s="13" t="str">
        <f t="shared" si="22"/>
        <v>中</v>
      </c>
      <c r="AS48" s="14">
        <f t="shared" si="22"/>
        <v>6</v>
      </c>
      <c r="AT48" s="14">
        <f t="shared" si="22"/>
        <v>0</v>
      </c>
      <c r="AU48" s="14" t="str">
        <f t="shared" si="22"/>
        <v>秦野市立北中学校</v>
      </c>
      <c r="AV48" s="15">
        <f t="shared" si="22"/>
        <v>121</v>
      </c>
      <c r="AW48" s="16" t="str">
        <f t="shared" si="22"/>
        <v>6121</v>
      </c>
      <c r="AX48" s="13" t="str">
        <f t="shared" si="23"/>
        <v>県央</v>
      </c>
      <c r="AY48" s="14">
        <f t="shared" si="23"/>
        <v>7</v>
      </c>
      <c r="AZ48" s="14">
        <f t="shared" si="23"/>
        <v>0</v>
      </c>
      <c r="BA48" s="14" t="str">
        <f t="shared" si="23"/>
        <v>海老名市立海老名中学校</v>
      </c>
      <c r="BB48" s="15">
        <f t="shared" si="23"/>
        <v>136</v>
      </c>
      <c r="BC48" s="16" t="str">
        <f t="shared" si="23"/>
        <v>7136</v>
      </c>
      <c r="BD48" s="13"/>
      <c r="BE48" s="14"/>
      <c r="BF48" s="14"/>
      <c r="BG48" s="14"/>
      <c r="BH48" s="15"/>
      <c r="BI48" s="16"/>
    </row>
    <row r="49" spans="1:61" ht="16.5" customHeight="1">
      <c r="A49" s="12">
        <v>1148</v>
      </c>
      <c r="B49" s="13" t="s">
        <v>3</v>
      </c>
      <c r="C49" s="14">
        <v>1</v>
      </c>
      <c r="D49" s="14"/>
      <c r="E49" s="14" t="s">
        <v>58</v>
      </c>
      <c r="F49" s="15">
        <v>148</v>
      </c>
      <c r="G49" s="16" t="str">
        <f t="shared" si="0"/>
        <v>1148</v>
      </c>
      <c r="H49" s="13" t="str">
        <f t="shared" si="16"/>
        <v>横浜</v>
      </c>
      <c r="I49" s="14">
        <f t="shared" si="16"/>
        <v>1</v>
      </c>
      <c r="J49" s="14">
        <f t="shared" si="16"/>
        <v>0</v>
      </c>
      <c r="K49" s="14" t="str">
        <f t="shared" si="16"/>
        <v>横浜市立中山中学校</v>
      </c>
      <c r="L49" s="15">
        <f t="shared" si="16"/>
        <v>198</v>
      </c>
      <c r="M49" s="16" t="str">
        <f t="shared" si="16"/>
        <v>1198</v>
      </c>
      <c r="N49" s="13" t="str">
        <f t="shared" si="17"/>
        <v>横浜</v>
      </c>
      <c r="O49" s="14">
        <f t="shared" si="17"/>
        <v>1</v>
      </c>
      <c r="P49" s="14">
        <f t="shared" si="17"/>
        <v>0</v>
      </c>
      <c r="Q49" s="14" t="str">
        <f t="shared" si="17"/>
        <v>横浜市立領家中学校</v>
      </c>
      <c r="R49" s="15">
        <f t="shared" si="17"/>
        <v>248</v>
      </c>
      <c r="S49" s="16" t="str">
        <f t="shared" si="17"/>
        <v>1248</v>
      </c>
      <c r="T49" s="13" t="str">
        <f t="shared" si="18"/>
        <v>川崎</v>
      </c>
      <c r="U49" s="14">
        <f t="shared" si="18"/>
        <v>2</v>
      </c>
      <c r="V49" s="14">
        <f t="shared" si="18"/>
        <v>0</v>
      </c>
      <c r="W49" s="14" t="str">
        <f t="shared" si="18"/>
        <v>川崎市立南河原中学校</v>
      </c>
      <c r="X49" s="15">
        <f t="shared" si="18"/>
        <v>115</v>
      </c>
      <c r="Y49" s="16" t="str">
        <f t="shared" si="18"/>
        <v>2115</v>
      </c>
      <c r="Z49" s="13" t="str">
        <f t="shared" si="19"/>
        <v>相模原</v>
      </c>
      <c r="AA49" s="14">
        <f t="shared" si="19"/>
        <v>3</v>
      </c>
      <c r="AB49" s="14">
        <f t="shared" si="19"/>
        <v>0</v>
      </c>
      <c r="AC49" s="14" t="str">
        <f t="shared" si="19"/>
        <v>相模原市立大沢中学校</v>
      </c>
      <c r="AD49" s="15">
        <f t="shared" si="19"/>
        <v>107</v>
      </c>
      <c r="AE49" s="16" t="str">
        <f t="shared" si="19"/>
        <v>3107</v>
      </c>
      <c r="AF49" s="13" t="str">
        <f t="shared" si="20"/>
        <v>横須賀</v>
      </c>
      <c r="AG49" s="14">
        <f t="shared" si="20"/>
        <v>4</v>
      </c>
      <c r="AH49" s="14">
        <f t="shared" si="20"/>
        <v>0</v>
      </c>
      <c r="AI49" s="14" t="str">
        <f t="shared" si="20"/>
        <v>横須賀市立長沢中学校</v>
      </c>
      <c r="AJ49" s="15">
        <f t="shared" si="20"/>
        <v>116</v>
      </c>
      <c r="AK49" s="16" t="str">
        <f t="shared" si="20"/>
        <v>4116</v>
      </c>
      <c r="AL49" s="13" t="str">
        <f t="shared" si="21"/>
        <v>湘南</v>
      </c>
      <c r="AM49" s="14">
        <f t="shared" si="21"/>
        <v>5</v>
      </c>
      <c r="AN49" s="14">
        <f t="shared" si="21"/>
        <v>0</v>
      </c>
      <c r="AO49" s="14" t="str">
        <f t="shared" si="21"/>
        <v>茅ヶ崎市立円蔵中学校</v>
      </c>
      <c r="AP49" s="15">
        <f t="shared" si="21"/>
        <v>130</v>
      </c>
      <c r="AQ49" s="16" t="str">
        <f t="shared" si="21"/>
        <v>5130</v>
      </c>
      <c r="AR49" s="13" t="str">
        <f t="shared" si="22"/>
        <v>中</v>
      </c>
      <c r="AS49" s="14">
        <f t="shared" si="22"/>
        <v>6</v>
      </c>
      <c r="AT49" s="14">
        <f t="shared" si="22"/>
        <v>0</v>
      </c>
      <c r="AU49" s="14" t="str">
        <f t="shared" si="22"/>
        <v>秦野市立大根中学校</v>
      </c>
      <c r="AV49" s="15">
        <f t="shared" si="22"/>
        <v>122</v>
      </c>
      <c r="AW49" s="16" t="str">
        <f t="shared" si="22"/>
        <v>6122</v>
      </c>
      <c r="AX49" s="13" t="str">
        <f t="shared" si="23"/>
        <v>県央</v>
      </c>
      <c r="AY49" s="14">
        <f t="shared" si="23"/>
        <v>7</v>
      </c>
      <c r="AZ49" s="14">
        <f t="shared" si="23"/>
        <v>0</v>
      </c>
      <c r="BA49" s="14" t="str">
        <f t="shared" si="23"/>
        <v>海老名市立大谷中学校</v>
      </c>
      <c r="BB49" s="15">
        <f t="shared" si="23"/>
        <v>137</v>
      </c>
      <c r="BC49" s="16" t="str">
        <f t="shared" si="23"/>
        <v>7137</v>
      </c>
      <c r="BD49" s="13"/>
      <c r="BE49" s="14"/>
      <c r="BF49" s="14"/>
      <c r="BG49" s="14"/>
      <c r="BH49" s="15"/>
      <c r="BI49" s="16"/>
    </row>
    <row r="50" spans="1:61" ht="16.5" customHeight="1">
      <c r="A50" s="12">
        <v>1149</v>
      </c>
      <c r="B50" s="13" t="s">
        <v>3</v>
      </c>
      <c r="C50" s="14">
        <v>1</v>
      </c>
      <c r="D50" s="14"/>
      <c r="E50" s="14" t="s">
        <v>59</v>
      </c>
      <c r="F50" s="15">
        <v>149</v>
      </c>
      <c r="G50" s="16" t="str">
        <f t="shared" si="0"/>
        <v>1149</v>
      </c>
      <c r="H50" s="13" t="str">
        <f t="shared" si="16"/>
        <v>横浜</v>
      </c>
      <c r="I50" s="14">
        <f t="shared" si="16"/>
        <v>1</v>
      </c>
      <c r="J50" s="14">
        <f t="shared" si="16"/>
        <v>0</v>
      </c>
      <c r="K50" s="14" t="str">
        <f t="shared" si="16"/>
        <v>横浜市立東鴨居中学校</v>
      </c>
      <c r="L50" s="15">
        <f t="shared" si="16"/>
        <v>199</v>
      </c>
      <c r="M50" s="16" t="str">
        <f t="shared" si="16"/>
        <v>1199</v>
      </c>
      <c r="N50" s="13" t="str">
        <f t="shared" si="17"/>
        <v>横浜</v>
      </c>
      <c r="O50" s="14">
        <f t="shared" si="17"/>
        <v>1</v>
      </c>
      <c r="P50" s="14" t="str">
        <f t="shared" si="17"/>
        <v>国立</v>
      </c>
      <c r="Q50" s="14" t="str">
        <f t="shared" si="17"/>
        <v>横浜国立大学教育人間科学部附属横浜中学校</v>
      </c>
      <c r="R50" s="15" t="str">
        <f t="shared" si="17"/>
        <v>301</v>
      </c>
      <c r="S50" s="16" t="str">
        <f t="shared" si="17"/>
        <v>1301</v>
      </c>
      <c r="T50" s="13" t="str">
        <f t="shared" ref="T50:Y51" si="25">B199</f>
        <v>川崎</v>
      </c>
      <c r="U50" s="14">
        <f t="shared" si="25"/>
        <v>2</v>
      </c>
      <c r="V50" s="14">
        <f t="shared" si="25"/>
        <v>0</v>
      </c>
      <c r="W50" s="14" t="str">
        <f t="shared" si="25"/>
        <v>川崎市立御幸中学校</v>
      </c>
      <c r="X50" s="15">
        <f t="shared" si="25"/>
        <v>116</v>
      </c>
      <c r="Y50" s="16" t="str">
        <f t="shared" si="25"/>
        <v>2116</v>
      </c>
      <c r="Z50" s="13" t="str">
        <f t="shared" ref="Z50:AE51" si="26">B249</f>
        <v>相模原</v>
      </c>
      <c r="AA50" s="14">
        <f t="shared" si="26"/>
        <v>3</v>
      </c>
      <c r="AB50" s="14">
        <f t="shared" si="26"/>
        <v>0</v>
      </c>
      <c r="AC50" s="14" t="str">
        <f t="shared" si="26"/>
        <v>相模原市立串川中学校</v>
      </c>
      <c r="AD50" s="15">
        <f t="shared" si="26"/>
        <v>108</v>
      </c>
      <c r="AE50" s="16" t="str">
        <f t="shared" si="26"/>
        <v>3108</v>
      </c>
      <c r="AF50" s="13" t="str">
        <f t="shared" ref="AF50:AK51" si="27">B299</f>
        <v>横須賀</v>
      </c>
      <c r="AG50" s="14">
        <f t="shared" si="27"/>
        <v>4</v>
      </c>
      <c r="AH50" s="14">
        <f t="shared" si="27"/>
        <v>0</v>
      </c>
      <c r="AI50" s="14" t="str">
        <f t="shared" si="27"/>
        <v>横須賀市立追浜中学校</v>
      </c>
      <c r="AJ50" s="15">
        <f t="shared" si="27"/>
        <v>117</v>
      </c>
      <c r="AK50" s="16" t="str">
        <f t="shared" si="27"/>
        <v>4117</v>
      </c>
      <c r="AL50" s="13" t="str">
        <f t="shared" ref="AL50:AQ51" si="28">B349</f>
        <v>湘南</v>
      </c>
      <c r="AM50" s="14">
        <f t="shared" si="28"/>
        <v>5</v>
      </c>
      <c r="AN50" s="14">
        <f t="shared" si="28"/>
        <v>0</v>
      </c>
      <c r="AO50" s="14" t="str">
        <f t="shared" si="28"/>
        <v>茅ヶ崎市立松林中学校</v>
      </c>
      <c r="AP50" s="15">
        <f t="shared" si="28"/>
        <v>131</v>
      </c>
      <c r="AQ50" s="16" t="str">
        <f t="shared" si="28"/>
        <v>5131</v>
      </c>
      <c r="AR50" s="13" t="str">
        <f t="shared" ref="AR50:AW51" si="29">B399</f>
        <v>中</v>
      </c>
      <c r="AS50" s="14">
        <f t="shared" si="29"/>
        <v>6</v>
      </c>
      <c r="AT50" s="14">
        <f t="shared" si="29"/>
        <v>0</v>
      </c>
      <c r="AU50" s="14" t="str">
        <f t="shared" si="29"/>
        <v>秦野市立鶴巻中学校</v>
      </c>
      <c r="AV50" s="15">
        <f t="shared" si="29"/>
        <v>123</v>
      </c>
      <c r="AW50" s="16" t="str">
        <f t="shared" si="29"/>
        <v>6123</v>
      </c>
      <c r="AX50" s="13" t="str">
        <f t="shared" ref="AX50:BC51" si="30">B449</f>
        <v>県央</v>
      </c>
      <c r="AY50" s="14">
        <f t="shared" si="30"/>
        <v>7</v>
      </c>
      <c r="AZ50" s="14">
        <f t="shared" si="30"/>
        <v>0</v>
      </c>
      <c r="BA50" s="14" t="str">
        <f t="shared" si="30"/>
        <v>海老名市立海西中学校</v>
      </c>
      <c r="BB50" s="15">
        <f t="shared" si="30"/>
        <v>138</v>
      </c>
      <c r="BC50" s="16" t="str">
        <f t="shared" si="30"/>
        <v>7138</v>
      </c>
      <c r="BD50" s="13"/>
      <c r="BE50" s="14"/>
      <c r="BF50" s="14"/>
      <c r="BG50" s="14"/>
      <c r="BH50" s="15"/>
      <c r="BI50" s="16"/>
    </row>
    <row r="51" spans="1:61" ht="16.5" customHeight="1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21" t="str">
        <f t="shared" si="0"/>
        <v>1150</v>
      </c>
      <c r="H51" s="18" t="str">
        <f t="shared" si="16"/>
        <v>横浜</v>
      </c>
      <c r="I51" s="19">
        <f t="shared" si="16"/>
        <v>1</v>
      </c>
      <c r="J51" s="19" t="str">
        <f t="shared" si="16"/>
        <v>港南区</v>
      </c>
      <c r="K51" s="19" t="str">
        <f t="shared" si="16"/>
        <v>横浜市立丸山台中学校</v>
      </c>
      <c r="L51" s="20">
        <f t="shared" si="16"/>
        <v>200</v>
      </c>
      <c r="M51" s="21" t="str">
        <f t="shared" si="16"/>
        <v>1200</v>
      </c>
      <c r="N51" s="18"/>
      <c r="O51" s="19"/>
      <c r="P51" s="19"/>
      <c r="Q51" s="19"/>
      <c r="R51" s="20"/>
      <c r="S51" s="21"/>
      <c r="T51" s="18" t="str">
        <f t="shared" si="25"/>
        <v>川崎</v>
      </c>
      <c r="U51" s="19">
        <f t="shared" si="25"/>
        <v>2</v>
      </c>
      <c r="V51" s="19" t="str">
        <f t="shared" si="25"/>
        <v>中原区</v>
      </c>
      <c r="W51" s="19" t="str">
        <f t="shared" si="25"/>
        <v>川崎市立平間中学校</v>
      </c>
      <c r="X51" s="20">
        <f t="shared" si="25"/>
        <v>117</v>
      </c>
      <c r="Y51" s="21" t="str">
        <f t="shared" si="25"/>
        <v>2117</v>
      </c>
      <c r="Z51" s="18" t="str">
        <f t="shared" si="26"/>
        <v>相模原</v>
      </c>
      <c r="AA51" s="19">
        <f t="shared" si="26"/>
        <v>3</v>
      </c>
      <c r="AB51" s="19">
        <f t="shared" si="26"/>
        <v>0</v>
      </c>
      <c r="AC51" s="19" t="str">
        <f t="shared" si="26"/>
        <v>相模原市立相模丘中学校</v>
      </c>
      <c r="AD51" s="20">
        <f t="shared" si="26"/>
        <v>109</v>
      </c>
      <c r="AE51" s="21" t="str">
        <f t="shared" si="26"/>
        <v>3109</v>
      </c>
      <c r="AF51" s="18" t="str">
        <f t="shared" si="27"/>
        <v>横須賀</v>
      </c>
      <c r="AG51" s="19">
        <f t="shared" si="27"/>
        <v>4</v>
      </c>
      <c r="AH51" s="19">
        <f t="shared" si="27"/>
        <v>0</v>
      </c>
      <c r="AI51" s="19" t="str">
        <f t="shared" si="27"/>
        <v>横須賀市立田浦中学校</v>
      </c>
      <c r="AJ51" s="20">
        <f t="shared" si="27"/>
        <v>118</v>
      </c>
      <c r="AK51" s="21" t="str">
        <f t="shared" si="27"/>
        <v>4118</v>
      </c>
      <c r="AL51" s="18" t="str">
        <f t="shared" si="28"/>
        <v>湘南</v>
      </c>
      <c r="AM51" s="19">
        <f t="shared" si="28"/>
        <v>5</v>
      </c>
      <c r="AN51" s="19">
        <f t="shared" si="28"/>
        <v>0</v>
      </c>
      <c r="AO51" s="19" t="str">
        <f t="shared" si="28"/>
        <v>茅ヶ崎市立松浪中学校</v>
      </c>
      <c r="AP51" s="20">
        <f t="shared" si="28"/>
        <v>132</v>
      </c>
      <c r="AQ51" s="21" t="str">
        <f t="shared" si="28"/>
        <v>5132</v>
      </c>
      <c r="AR51" s="18" t="str">
        <f t="shared" si="29"/>
        <v>中</v>
      </c>
      <c r="AS51" s="19">
        <f t="shared" si="29"/>
        <v>6</v>
      </c>
      <c r="AT51" s="19">
        <f t="shared" si="29"/>
        <v>0</v>
      </c>
      <c r="AU51" s="19" t="str">
        <f t="shared" si="29"/>
        <v>秦野市立渋沢中学校</v>
      </c>
      <c r="AV51" s="20">
        <f t="shared" si="29"/>
        <v>124</v>
      </c>
      <c r="AW51" s="21" t="str">
        <f t="shared" si="29"/>
        <v>6124</v>
      </c>
      <c r="AX51" s="18" t="str">
        <f t="shared" si="30"/>
        <v>県央</v>
      </c>
      <c r="AY51" s="19">
        <f t="shared" si="30"/>
        <v>7</v>
      </c>
      <c r="AZ51" s="19">
        <f t="shared" si="30"/>
        <v>0</v>
      </c>
      <c r="BA51" s="19" t="str">
        <f t="shared" si="30"/>
        <v>海老名市立柏ヶ谷中学校</v>
      </c>
      <c r="BB51" s="20">
        <f t="shared" si="30"/>
        <v>139</v>
      </c>
      <c r="BC51" s="21" t="str">
        <f t="shared" si="30"/>
        <v>7139</v>
      </c>
      <c r="BD51" s="18"/>
      <c r="BE51" s="19"/>
      <c r="BF51" s="19"/>
      <c r="BG51" s="19"/>
      <c r="BH51" s="20"/>
      <c r="BI51" s="21"/>
    </row>
    <row r="52" spans="1:61" hidden="1">
      <c r="A52" s="22">
        <v>1151</v>
      </c>
      <c r="B52" s="23" t="s">
        <v>3</v>
      </c>
      <c r="C52" s="3">
        <v>1</v>
      </c>
      <c r="D52" s="3"/>
      <c r="E52" s="3" t="s">
        <v>61</v>
      </c>
      <c r="F52" s="5">
        <v>151</v>
      </c>
      <c r="G52" s="23" t="str">
        <f t="shared" si="0"/>
        <v>1151</v>
      </c>
      <c r="H52" s="6"/>
      <c r="L52" s="6"/>
      <c r="M52" s="6"/>
    </row>
    <row r="53" spans="1:61" hidden="1">
      <c r="A53" s="24">
        <v>1152</v>
      </c>
      <c r="B53" s="25" t="s">
        <v>3</v>
      </c>
      <c r="C53" s="26">
        <v>1</v>
      </c>
      <c r="D53" s="26"/>
      <c r="E53" s="26" t="s">
        <v>62</v>
      </c>
      <c r="F53" s="27">
        <v>152</v>
      </c>
      <c r="G53" s="25" t="str">
        <f t="shared" si="0"/>
        <v>1152</v>
      </c>
      <c r="H53" s="6"/>
      <c r="L53" s="6"/>
      <c r="M53" s="6"/>
    </row>
    <row r="54" spans="1:61" hidden="1">
      <c r="A54" s="24">
        <v>1153</v>
      </c>
      <c r="B54" s="25" t="s">
        <v>3</v>
      </c>
      <c r="C54" s="26">
        <v>1</v>
      </c>
      <c r="D54" s="26"/>
      <c r="E54" s="26" t="s">
        <v>63</v>
      </c>
      <c r="F54" s="27">
        <v>153</v>
      </c>
      <c r="G54" s="25" t="str">
        <f t="shared" si="0"/>
        <v>1153</v>
      </c>
      <c r="H54" s="6"/>
      <c r="L54" s="6"/>
      <c r="M54" s="6"/>
    </row>
    <row r="55" spans="1:61" hidden="1">
      <c r="A55" s="24">
        <v>1154</v>
      </c>
      <c r="B55" s="25" t="s">
        <v>3</v>
      </c>
      <c r="C55" s="26">
        <v>1</v>
      </c>
      <c r="D55" s="26"/>
      <c r="E55" s="26" t="s">
        <v>64</v>
      </c>
      <c r="F55" s="27">
        <v>154</v>
      </c>
      <c r="G55" s="25" t="str">
        <f t="shared" si="0"/>
        <v>1154</v>
      </c>
      <c r="H55" s="6"/>
      <c r="L55" s="6"/>
      <c r="M55" s="6"/>
    </row>
    <row r="56" spans="1:61" hidden="1">
      <c r="A56" s="24">
        <v>1155</v>
      </c>
      <c r="B56" s="25" t="s">
        <v>3</v>
      </c>
      <c r="C56" s="26">
        <v>1</v>
      </c>
      <c r="D56" s="26" t="s">
        <v>65</v>
      </c>
      <c r="E56" s="26" t="s">
        <v>66</v>
      </c>
      <c r="F56" s="28">
        <v>155</v>
      </c>
      <c r="G56" s="25" t="str">
        <f t="shared" si="0"/>
        <v>1155</v>
      </c>
      <c r="H56" s="6"/>
      <c r="L56" s="6"/>
      <c r="M56" s="6"/>
    </row>
    <row r="57" spans="1:61" hidden="1">
      <c r="A57" s="24">
        <v>1156</v>
      </c>
      <c r="B57" s="25" t="s">
        <v>3</v>
      </c>
      <c r="C57" s="26">
        <v>1</v>
      </c>
      <c r="D57" s="26"/>
      <c r="E57" s="26" t="s">
        <v>67</v>
      </c>
      <c r="F57" s="27">
        <v>156</v>
      </c>
      <c r="G57" s="25" t="str">
        <f t="shared" si="0"/>
        <v>1156</v>
      </c>
      <c r="H57" s="6"/>
      <c r="L57" s="6"/>
      <c r="M57" s="6"/>
    </row>
    <row r="58" spans="1:61" hidden="1">
      <c r="A58" s="24">
        <v>1157</v>
      </c>
      <c r="B58" s="25" t="s">
        <v>3</v>
      </c>
      <c r="C58" s="26">
        <v>1</v>
      </c>
      <c r="D58" s="26"/>
      <c r="E58" s="26" t="s">
        <v>68</v>
      </c>
      <c r="F58" s="27">
        <v>157</v>
      </c>
      <c r="G58" s="25" t="str">
        <f t="shared" si="0"/>
        <v>1157</v>
      </c>
      <c r="H58" s="6"/>
      <c r="L58" s="6"/>
      <c r="M58" s="6"/>
    </row>
    <row r="59" spans="1:61" hidden="1">
      <c r="A59" s="24">
        <v>1158</v>
      </c>
      <c r="B59" s="25" t="s">
        <v>3</v>
      </c>
      <c r="C59" s="26">
        <v>1</v>
      </c>
      <c r="D59" s="26"/>
      <c r="E59" s="26" t="s">
        <v>69</v>
      </c>
      <c r="F59" s="27">
        <v>158</v>
      </c>
      <c r="G59" s="25" t="str">
        <f t="shared" si="0"/>
        <v>1158</v>
      </c>
      <c r="H59" s="6"/>
      <c r="L59" s="6"/>
      <c r="M59" s="6"/>
    </row>
    <row r="60" spans="1:61" hidden="1">
      <c r="A60" s="24">
        <v>1159</v>
      </c>
      <c r="B60" s="25" t="s">
        <v>3</v>
      </c>
      <c r="C60" s="26">
        <v>1</v>
      </c>
      <c r="D60" s="26"/>
      <c r="E60" s="26" t="s">
        <v>70</v>
      </c>
      <c r="F60" s="27">
        <v>159</v>
      </c>
      <c r="G60" s="25" t="str">
        <f t="shared" si="0"/>
        <v>1159</v>
      </c>
      <c r="H60" s="6"/>
      <c r="L60" s="6"/>
      <c r="M60" s="6"/>
    </row>
    <row r="61" spans="1:61" hidden="1">
      <c r="A61" s="24">
        <v>1160</v>
      </c>
      <c r="B61" s="25" t="s">
        <v>3</v>
      </c>
      <c r="C61" s="26">
        <v>1</v>
      </c>
      <c r="D61" s="26"/>
      <c r="E61" s="26" t="s">
        <v>71</v>
      </c>
      <c r="F61" s="28">
        <v>160</v>
      </c>
      <c r="G61" s="25" t="str">
        <f t="shared" si="0"/>
        <v>1160</v>
      </c>
      <c r="H61" s="6"/>
      <c r="L61" s="6"/>
      <c r="M61" s="6"/>
    </row>
    <row r="62" spans="1:61" hidden="1">
      <c r="A62" s="24">
        <v>1161</v>
      </c>
      <c r="B62" s="25" t="s">
        <v>3</v>
      </c>
      <c r="C62" s="26">
        <v>1</v>
      </c>
      <c r="D62" s="26"/>
      <c r="E62" s="26" t="s">
        <v>72</v>
      </c>
      <c r="F62" s="27">
        <v>161</v>
      </c>
      <c r="G62" s="25" t="str">
        <f t="shared" si="0"/>
        <v>1161</v>
      </c>
      <c r="H62" s="6"/>
      <c r="L62" s="6"/>
      <c r="M62" s="6"/>
    </row>
    <row r="63" spans="1:61" hidden="1">
      <c r="A63" s="24">
        <v>1162</v>
      </c>
      <c r="B63" s="25" t="s">
        <v>3</v>
      </c>
      <c r="C63" s="26">
        <v>1</v>
      </c>
      <c r="D63" s="26"/>
      <c r="E63" s="26" t="s">
        <v>73</v>
      </c>
      <c r="F63" s="27">
        <v>162</v>
      </c>
      <c r="G63" s="25" t="str">
        <f t="shared" si="0"/>
        <v>1162</v>
      </c>
      <c r="H63" s="6"/>
      <c r="L63" s="6"/>
      <c r="M63" s="6"/>
    </row>
    <row r="64" spans="1:61" hidden="1">
      <c r="A64" s="24">
        <v>1163</v>
      </c>
      <c r="B64" s="25" t="s">
        <v>3</v>
      </c>
      <c r="C64" s="26">
        <v>1</v>
      </c>
      <c r="D64" s="26"/>
      <c r="E64" s="26" t="s">
        <v>74</v>
      </c>
      <c r="F64" s="27">
        <v>163</v>
      </c>
      <c r="G64" s="25" t="str">
        <f t="shared" si="0"/>
        <v>1163</v>
      </c>
      <c r="H64" s="6"/>
      <c r="L64" s="6"/>
      <c r="M64" s="6"/>
    </row>
    <row r="65" spans="1:7" s="6" customFormat="1" hidden="1">
      <c r="A65" s="24">
        <v>1164</v>
      </c>
      <c r="B65" s="25" t="s">
        <v>3</v>
      </c>
      <c r="C65" s="26">
        <v>1</v>
      </c>
      <c r="D65" s="26"/>
      <c r="E65" s="26" t="s">
        <v>75</v>
      </c>
      <c r="F65" s="27">
        <v>164</v>
      </c>
      <c r="G65" s="25" t="str">
        <f t="shared" si="0"/>
        <v>1164</v>
      </c>
    </row>
    <row r="66" spans="1:7" s="6" customFormat="1" hidden="1">
      <c r="A66" s="24">
        <v>1165</v>
      </c>
      <c r="B66" s="25" t="s">
        <v>3</v>
      </c>
      <c r="C66" s="26">
        <v>1</v>
      </c>
      <c r="D66" s="26"/>
      <c r="E66" s="26" t="s">
        <v>76</v>
      </c>
      <c r="F66" s="27">
        <v>165</v>
      </c>
      <c r="G66" s="25" t="str">
        <f t="shared" ref="G66:G129" si="31">CONCATENATE(C66,F66)</f>
        <v>1165</v>
      </c>
    </row>
    <row r="67" spans="1:7" s="6" customFormat="1" hidden="1">
      <c r="A67" s="24">
        <v>1166</v>
      </c>
      <c r="B67" s="25" t="s">
        <v>3</v>
      </c>
      <c r="C67" s="26">
        <v>1</v>
      </c>
      <c r="D67" s="26"/>
      <c r="E67" s="26" t="s">
        <v>77</v>
      </c>
      <c r="F67" s="27">
        <v>166</v>
      </c>
      <c r="G67" s="25" t="str">
        <f t="shared" si="31"/>
        <v>1166</v>
      </c>
    </row>
    <row r="68" spans="1:7" s="6" customFormat="1" hidden="1">
      <c r="A68" s="24">
        <v>1167</v>
      </c>
      <c r="B68" s="25" t="s">
        <v>3</v>
      </c>
      <c r="C68" s="26">
        <v>1</v>
      </c>
      <c r="D68" s="26" t="s">
        <v>78</v>
      </c>
      <c r="E68" s="26" t="s">
        <v>79</v>
      </c>
      <c r="F68" s="27">
        <v>167</v>
      </c>
      <c r="G68" s="25" t="str">
        <f t="shared" si="31"/>
        <v>1167</v>
      </c>
    </row>
    <row r="69" spans="1:7" s="6" customFormat="1" hidden="1">
      <c r="A69" s="24">
        <v>1168</v>
      </c>
      <c r="B69" s="25" t="s">
        <v>3</v>
      </c>
      <c r="C69" s="26">
        <v>1</v>
      </c>
      <c r="D69" s="26"/>
      <c r="E69" s="26" t="s">
        <v>80</v>
      </c>
      <c r="F69" s="27">
        <v>168</v>
      </c>
      <c r="G69" s="25" t="str">
        <f t="shared" si="31"/>
        <v>1168</v>
      </c>
    </row>
    <row r="70" spans="1:7" s="6" customFormat="1" hidden="1">
      <c r="A70" s="24">
        <v>1169</v>
      </c>
      <c r="B70" s="25" t="s">
        <v>3</v>
      </c>
      <c r="C70" s="26">
        <v>1</v>
      </c>
      <c r="D70" s="26"/>
      <c r="E70" s="26" t="s">
        <v>81</v>
      </c>
      <c r="F70" s="27">
        <v>169</v>
      </c>
      <c r="G70" s="25" t="str">
        <f t="shared" si="31"/>
        <v>1169</v>
      </c>
    </row>
    <row r="71" spans="1:7" s="6" customFormat="1" hidden="1">
      <c r="A71" s="24">
        <v>1170</v>
      </c>
      <c r="B71" s="25" t="s">
        <v>3</v>
      </c>
      <c r="C71" s="26">
        <v>1</v>
      </c>
      <c r="D71" s="26"/>
      <c r="E71" s="26" t="s">
        <v>82</v>
      </c>
      <c r="F71" s="27">
        <v>170</v>
      </c>
      <c r="G71" s="25" t="str">
        <f t="shared" si="31"/>
        <v>1170</v>
      </c>
    </row>
    <row r="72" spans="1:7" s="6" customFormat="1" hidden="1">
      <c r="A72" s="24">
        <v>1171</v>
      </c>
      <c r="B72" s="25" t="s">
        <v>3</v>
      </c>
      <c r="C72" s="26">
        <v>1</v>
      </c>
      <c r="D72" s="26"/>
      <c r="E72" s="26" t="s">
        <v>83</v>
      </c>
      <c r="F72" s="27">
        <v>171</v>
      </c>
      <c r="G72" s="25" t="str">
        <f t="shared" si="31"/>
        <v>1171</v>
      </c>
    </row>
    <row r="73" spans="1:7" s="6" customFormat="1" hidden="1">
      <c r="A73" s="24">
        <v>1172</v>
      </c>
      <c r="B73" s="25" t="s">
        <v>3</v>
      </c>
      <c r="C73" s="26">
        <v>1</v>
      </c>
      <c r="D73" s="26"/>
      <c r="E73" s="26" t="s">
        <v>84</v>
      </c>
      <c r="F73" s="27">
        <v>172</v>
      </c>
      <c r="G73" s="25" t="str">
        <f t="shared" si="31"/>
        <v>1172</v>
      </c>
    </row>
    <row r="74" spans="1:7" s="6" customFormat="1" hidden="1">
      <c r="A74" s="24">
        <v>1173</v>
      </c>
      <c r="B74" s="25" t="s">
        <v>3</v>
      </c>
      <c r="C74" s="26">
        <v>1</v>
      </c>
      <c r="D74" s="26"/>
      <c r="E74" s="26" t="s">
        <v>85</v>
      </c>
      <c r="F74" s="27">
        <v>173</v>
      </c>
      <c r="G74" s="25" t="str">
        <f t="shared" si="31"/>
        <v>1173</v>
      </c>
    </row>
    <row r="75" spans="1:7" s="6" customFormat="1" hidden="1">
      <c r="A75" s="24">
        <v>1174</v>
      </c>
      <c r="B75" s="25" t="s">
        <v>3</v>
      </c>
      <c r="C75" s="26">
        <v>1</v>
      </c>
      <c r="D75" s="26"/>
      <c r="E75" s="26" t="s">
        <v>86</v>
      </c>
      <c r="F75" s="27">
        <v>174</v>
      </c>
      <c r="G75" s="25" t="str">
        <f t="shared" si="31"/>
        <v>1174</v>
      </c>
    </row>
    <row r="76" spans="1:7" s="6" customFormat="1" hidden="1">
      <c r="A76" s="24">
        <v>1175</v>
      </c>
      <c r="B76" s="25" t="s">
        <v>3</v>
      </c>
      <c r="C76" s="26">
        <v>1</v>
      </c>
      <c r="D76" s="26"/>
      <c r="E76" s="26" t="s">
        <v>87</v>
      </c>
      <c r="F76" s="27">
        <v>175</v>
      </c>
      <c r="G76" s="25" t="str">
        <f t="shared" si="31"/>
        <v>1175</v>
      </c>
    </row>
    <row r="77" spans="1:7" s="6" customFormat="1" hidden="1">
      <c r="A77" s="24">
        <v>1176</v>
      </c>
      <c r="B77" s="25" t="s">
        <v>3</v>
      </c>
      <c r="C77" s="26">
        <v>1</v>
      </c>
      <c r="D77" s="26"/>
      <c r="E77" s="26" t="s">
        <v>88</v>
      </c>
      <c r="F77" s="27">
        <v>176</v>
      </c>
      <c r="G77" s="25" t="str">
        <f t="shared" si="31"/>
        <v>1176</v>
      </c>
    </row>
    <row r="78" spans="1:7" s="6" customFormat="1" hidden="1">
      <c r="A78" s="24">
        <v>1177</v>
      </c>
      <c r="B78" s="25" t="s">
        <v>3</v>
      </c>
      <c r="C78" s="26">
        <v>1</v>
      </c>
      <c r="D78" s="26" t="s">
        <v>89</v>
      </c>
      <c r="E78" s="26" t="s">
        <v>90</v>
      </c>
      <c r="F78" s="27">
        <v>177</v>
      </c>
      <c r="G78" s="25" t="str">
        <f t="shared" si="31"/>
        <v>1177</v>
      </c>
    </row>
    <row r="79" spans="1:7" s="6" customFormat="1" hidden="1">
      <c r="A79" s="24">
        <v>1178</v>
      </c>
      <c r="B79" s="25" t="s">
        <v>3</v>
      </c>
      <c r="C79" s="26">
        <v>1</v>
      </c>
      <c r="D79" s="26"/>
      <c r="E79" s="26" t="s">
        <v>91</v>
      </c>
      <c r="F79" s="27">
        <v>178</v>
      </c>
      <c r="G79" s="25" t="str">
        <f t="shared" si="31"/>
        <v>1178</v>
      </c>
    </row>
    <row r="80" spans="1:7" s="6" customFormat="1" hidden="1">
      <c r="A80" s="24">
        <v>1179</v>
      </c>
      <c r="B80" s="25" t="s">
        <v>3</v>
      </c>
      <c r="C80" s="26">
        <v>1</v>
      </c>
      <c r="D80" s="26"/>
      <c r="E80" s="26" t="s">
        <v>92</v>
      </c>
      <c r="F80" s="27">
        <v>179</v>
      </c>
      <c r="G80" s="25" t="str">
        <f t="shared" si="31"/>
        <v>1179</v>
      </c>
    </row>
    <row r="81" spans="1:7" s="6" customFormat="1" hidden="1">
      <c r="A81" s="24">
        <v>1180</v>
      </c>
      <c r="B81" s="25" t="s">
        <v>3</v>
      </c>
      <c r="C81" s="26">
        <v>1</v>
      </c>
      <c r="D81" s="26"/>
      <c r="E81" s="26" t="s">
        <v>93</v>
      </c>
      <c r="F81" s="27">
        <v>180</v>
      </c>
      <c r="G81" s="25" t="str">
        <f t="shared" si="31"/>
        <v>1180</v>
      </c>
    </row>
    <row r="82" spans="1:7" s="6" customFormat="1" hidden="1">
      <c r="A82" s="24">
        <v>1181</v>
      </c>
      <c r="B82" s="25" t="s">
        <v>3</v>
      </c>
      <c r="C82" s="26">
        <v>1</v>
      </c>
      <c r="D82" s="26"/>
      <c r="E82" s="26" t="s">
        <v>94</v>
      </c>
      <c r="F82" s="27">
        <v>181</v>
      </c>
      <c r="G82" s="25" t="str">
        <f t="shared" si="31"/>
        <v>1181</v>
      </c>
    </row>
    <row r="83" spans="1:7" s="6" customFormat="1" hidden="1">
      <c r="A83" s="24">
        <v>1182</v>
      </c>
      <c r="B83" s="25" t="s">
        <v>3</v>
      </c>
      <c r="C83" s="26">
        <v>1</v>
      </c>
      <c r="D83" s="26"/>
      <c r="E83" s="26" t="s">
        <v>95</v>
      </c>
      <c r="F83" s="27">
        <v>182</v>
      </c>
      <c r="G83" s="25" t="str">
        <f t="shared" si="31"/>
        <v>1182</v>
      </c>
    </row>
    <row r="84" spans="1:7" s="6" customFormat="1" hidden="1">
      <c r="A84" s="24">
        <v>1183</v>
      </c>
      <c r="B84" s="25" t="s">
        <v>3</v>
      </c>
      <c r="C84" s="26">
        <v>1</v>
      </c>
      <c r="D84" s="26"/>
      <c r="E84" s="26" t="s">
        <v>96</v>
      </c>
      <c r="F84" s="27">
        <v>183</v>
      </c>
      <c r="G84" s="25" t="str">
        <f t="shared" si="31"/>
        <v>1183</v>
      </c>
    </row>
    <row r="85" spans="1:7" s="6" customFormat="1" hidden="1">
      <c r="A85" s="24">
        <v>1184</v>
      </c>
      <c r="B85" s="25" t="s">
        <v>3</v>
      </c>
      <c r="C85" s="26">
        <v>1</v>
      </c>
      <c r="D85" s="26"/>
      <c r="E85" s="26" t="s">
        <v>97</v>
      </c>
      <c r="F85" s="27">
        <v>184</v>
      </c>
      <c r="G85" s="25" t="str">
        <f t="shared" si="31"/>
        <v>1184</v>
      </c>
    </row>
    <row r="86" spans="1:7" s="6" customFormat="1" hidden="1">
      <c r="A86" s="24">
        <v>1185</v>
      </c>
      <c r="B86" s="25" t="s">
        <v>3</v>
      </c>
      <c r="C86" s="26">
        <v>1</v>
      </c>
      <c r="D86" s="26"/>
      <c r="E86" s="26" t="s">
        <v>98</v>
      </c>
      <c r="F86" s="27">
        <v>185</v>
      </c>
      <c r="G86" s="25" t="str">
        <f t="shared" si="31"/>
        <v>1185</v>
      </c>
    </row>
    <row r="87" spans="1:7" s="6" customFormat="1" hidden="1">
      <c r="A87" s="24">
        <v>1186</v>
      </c>
      <c r="B87" s="25" t="s">
        <v>3</v>
      </c>
      <c r="C87" s="26">
        <v>1</v>
      </c>
      <c r="D87" s="26" t="s">
        <v>99</v>
      </c>
      <c r="E87" s="26" t="s">
        <v>100</v>
      </c>
      <c r="F87" s="27">
        <v>186</v>
      </c>
      <c r="G87" s="25" t="str">
        <f t="shared" si="31"/>
        <v>1186</v>
      </c>
    </row>
    <row r="88" spans="1:7" s="6" customFormat="1" hidden="1">
      <c r="A88" s="24">
        <v>1187</v>
      </c>
      <c r="B88" s="25" t="s">
        <v>3</v>
      </c>
      <c r="C88" s="26">
        <v>1</v>
      </c>
      <c r="D88" s="26"/>
      <c r="E88" s="26" t="s">
        <v>101</v>
      </c>
      <c r="F88" s="27">
        <v>187</v>
      </c>
      <c r="G88" s="25" t="str">
        <f t="shared" si="31"/>
        <v>1187</v>
      </c>
    </row>
    <row r="89" spans="1:7" s="6" customFormat="1" hidden="1">
      <c r="A89" s="24">
        <v>1188</v>
      </c>
      <c r="B89" s="25" t="s">
        <v>3</v>
      </c>
      <c r="C89" s="26">
        <v>1</v>
      </c>
      <c r="D89" s="26"/>
      <c r="E89" s="26" t="s">
        <v>102</v>
      </c>
      <c r="F89" s="27">
        <v>188</v>
      </c>
      <c r="G89" s="25" t="str">
        <f t="shared" si="31"/>
        <v>1188</v>
      </c>
    </row>
    <row r="90" spans="1:7" s="6" customFormat="1" hidden="1">
      <c r="A90" s="24">
        <v>1189</v>
      </c>
      <c r="B90" s="25" t="s">
        <v>3</v>
      </c>
      <c r="C90" s="26">
        <v>1</v>
      </c>
      <c r="D90" s="26"/>
      <c r="E90" s="26" t="s">
        <v>103</v>
      </c>
      <c r="F90" s="27">
        <v>189</v>
      </c>
      <c r="G90" s="25" t="str">
        <f t="shared" si="31"/>
        <v>1189</v>
      </c>
    </row>
    <row r="91" spans="1:7" s="6" customFormat="1" hidden="1">
      <c r="A91" s="24">
        <v>1190</v>
      </c>
      <c r="B91" s="25" t="s">
        <v>3</v>
      </c>
      <c r="C91" s="26">
        <v>1</v>
      </c>
      <c r="D91" s="26"/>
      <c r="E91" s="26" t="s">
        <v>104</v>
      </c>
      <c r="F91" s="27">
        <v>190</v>
      </c>
      <c r="G91" s="25" t="str">
        <f t="shared" si="31"/>
        <v>1190</v>
      </c>
    </row>
    <row r="92" spans="1:7" s="6" customFormat="1" hidden="1">
      <c r="A92" s="24">
        <v>1191</v>
      </c>
      <c r="B92" s="25" t="s">
        <v>3</v>
      </c>
      <c r="C92" s="26">
        <v>1</v>
      </c>
      <c r="D92" s="26"/>
      <c r="E92" s="26" t="s">
        <v>105</v>
      </c>
      <c r="F92" s="27">
        <v>191</v>
      </c>
      <c r="G92" s="25" t="str">
        <f t="shared" si="31"/>
        <v>1191</v>
      </c>
    </row>
    <row r="93" spans="1:7" s="6" customFormat="1" hidden="1">
      <c r="A93" s="24">
        <v>1192</v>
      </c>
      <c r="B93" s="25" t="s">
        <v>3</v>
      </c>
      <c r="C93" s="26">
        <v>1</v>
      </c>
      <c r="D93" s="26"/>
      <c r="E93" s="26" t="s">
        <v>106</v>
      </c>
      <c r="F93" s="27">
        <v>192</v>
      </c>
      <c r="G93" s="25" t="str">
        <f t="shared" si="31"/>
        <v>1192</v>
      </c>
    </row>
    <row r="94" spans="1:7" s="6" customFormat="1" hidden="1">
      <c r="A94" s="24">
        <v>1193</v>
      </c>
      <c r="B94" s="25" t="s">
        <v>3</v>
      </c>
      <c r="C94" s="26">
        <v>1</v>
      </c>
      <c r="D94" s="26"/>
      <c r="E94" s="26" t="s">
        <v>107</v>
      </c>
      <c r="F94" s="27">
        <v>193</v>
      </c>
      <c r="G94" s="25" t="str">
        <f t="shared" si="31"/>
        <v>1193</v>
      </c>
    </row>
    <row r="95" spans="1:7" s="6" customFormat="1" hidden="1">
      <c r="A95" s="24">
        <v>1194</v>
      </c>
      <c r="B95" s="25" t="s">
        <v>3</v>
      </c>
      <c r="C95" s="26">
        <v>1</v>
      </c>
      <c r="D95" s="26" t="s">
        <v>108</v>
      </c>
      <c r="E95" s="26" t="s">
        <v>109</v>
      </c>
      <c r="F95" s="27">
        <v>194</v>
      </c>
      <c r="G95" s="25" t="str">
        <f t="shared" si="31"/>
        <v>1194</v>
      </c>
    </row>
    <row r="96" spans="1:7" s="6" customFormat="1" hidden="1">
      <c r="A96" s="24">
        <v>1195</v>
      </c>
      <c r="B96" s="25" t="s">
        <v>3</v>
      </c>
      <c r="C96" s="26">
        <v>1</v>
      </c>
      <c r="D96" s="26"/>
      <c r="E96" s="26" t="s">
        <v>110</v>
      </c>
      <c r="F96" s="27">
        <v>195</v>
      </c>
      <c r="G96" s="25" t="str">
        <f t="shared" si="31"/>
        <v>1195</v>
      </c>
    </row>
    <row r="97" spans="1:7" s="6" customFormat="1" hidden="1">
      <c r="A97" s="24">
        <v>1196</v>
      </c>
      <c r="B97" s="25" t="s">
        <v>3</v>
      </c>
      <c r="C97" s="26">
        <v>1</v>
      </c>
      <c r="D97" s="26"/>
      <c r="E97" s="26" t="s">
        <v>111</v>
      </c>
      <c r="F97" s="27">
        <v>196</v>
      </c>
      <c r="G97" s="25" t="str">
        <f t="shared" si="31"/>
        <v>1196</v>
      </c>
    </row>
    <row r="98" spans="1:7" s="6" customFormat="1" hidden="1">
      <c r="A98" s="24">
        <v>1197</v>
      </c>
      <c r="B98" s="25" t="s">
        <v>3</v>
      </c>
      <c r="C98" s="26">
        <v>1</v>
      </c>
      <c r="D98" s="26"/>
      <c r="E98" s="26" t="s">
        <v>112</v>
      </c>
      <c r="F98" s="27">
        <v>197</v>
      </c>
      <c r="G98" s="25" t="str">
        <f t="shared" si="31"/>
        <v>1197</v>
      </c>
    </row>
    <row r="99" spans="1:7" s="6" customFormat="1" hidden="1">
      <c r="A99" s="24">
        <v>1198</v>
      </c>
      <c r="B99" s="25" t="s">
        <v>3</v>
      </c>
      <c r="C99" s="26">
        <v>1</v>
      </c>
      <c r="D99" s="26"/>
      <c r="E99" s="26" t="s">
        <v>113</v>
      </c>
      <c r="F99" s="27">
        <v>198</v>
      </c>
      <c r="G99" s="25" t="str">
        <f t="shared" si="31"/>
        <v>1198</v>
      </c>
    </row>
    <row r="100" spans="1:7" s="6" customFormat="1" hidden="1">
      <c r="A100" s="24">
        <v>1199</v>
      </c>
      <c r="B100" s="25" t="s">
        <v>114</v>
      </c>
      <c r="C100" s="26">
        <v>1</v>
      </c>
      <c r="D100" s="26"/>
      <c r="E100" s="26" t="s">
        <v>115</v>
      </c>
      <c r="F100" s="27">
        <v>199</v>
      </c>
      <c r="G100" s="25" t="str">
        <f t="shared" si="31"/>
        <v>1199</v>
      </c>
    </row>
    <row r="101" spans="1:7" s="6" customFormat="1" hidden="1">
      <c r="A101" s="24">
        <v>1200</v>
      </c>
      <c r="B101" s="25" t="s">
        <v>3</v>
      </c>
      <c r="C101" s="26">
        <v>1</v>
      </c>
      <c r="D101" s="26" t="s">
        <v>116</v>
      </c>
      <c r="E101" s="26" t="s">
        <v>117</v>
      </c>
      <c r="F101" s="27">
        <v>200</v>
      </c>
      <c r="G101" s="25" t="str">
        <f t="shared" si="31"/>
        <v>1200</v>
      </c>
    </row>
    <row r="102" spans="1:7" s="6" customFormat="1" hidden="1">
      <c r="A102" s="24">
        <v>1201</v>
      </c>
      <c r="B102" s="25" t="s">
        <v>3</v>
      </c>
      <c r="C102" s="26">
        <v>1</v>
      </c>
      <c r="D102" s="26"/>
      <c r="E102" s="26" t="s">
        <v>118</v>
      </c>
      <c r="F102" s="27">
        <v>201</v>
      </c>
      <c r="G102" s="25" t="str">
        <f t="shared" si="31"/>
        <v>1201</v>
      </c>
    </row>
    <row r="103" spans="1:7" s="6" customFormat="1" hidden="1">
      <c r="A103" s="24">
        <v>1202</v>
      </c>
      <c r="B103" s="25" t="s">
        <v>3</v>
      </c>
      <c r="C103" s="26">
        <v>1</v>
      </c>
      <c r="D103" s="26"/>
      <c r="E103" s="26" t="s">
        <v>119</v>
      </c>
      <c r="F103" s="27">
        <v>202</v>
      </c>
      <c r="G103" s="25" t="str">
        <f t="shared" si="31"/>
        <v>1202</v>
      </c>
    </row>
    <row r="104" spans="1:7" s="6" customFormat="1" hidden="1">
      <c r="A104" s="24">
        <v>1203</v>
      </c>
      <c r="B104" s="25" t="s">
        <v>3</v>
      </c>
      <c r="C104" s="26">
        <v>1</v>
      </c>
      <c r="D104" s="26"/>
      <c r="E104" s="26" t="s">
        <v>120</v>
      </c>
      <c r="F104" s="27">
        <v>203</v>
      </c>
      <c r="G104" s="25" t="str">
        <f t="shared" si="31"/>
        <v>1203</v>
      </c>
    </row>
    <row r="105" spans="1:7" s="6" customFormat="1" hidden="1">
      <c r="A105" s="24">
        <v>1204</v>
      </c>
      <c r="B105" s="25" t="s">
        <v>3</v>
      </c>
      <c r="C105" s="26">
        <v>1</v>
      </c>
      <c r="D105" s="26"/>
      <c r="E105" s="26" t="s">
        <v>121</v>
      </c>
      <c r="F105" s="27">
        <v>204</v>
      </c>
      <c r="G105" s="25" t="str">
        <f t="shared" si="31"/>
        <v>1204</v>
      </c>
    </row>
    <row r="106" spans="1:7" s="6" customFormat="1" hidden="1">
      <c r="A106" s="24">
        <v>1205</v>
      </c>
      <c r="B106" s="25" t="s">
        <v>3</v>
      </c>
      <c r="C106" s="26">
        <v>1</v>
      </c>
      <c r="D106" s="26"/>
      <c r="E106" s="26" t="s">
        <v>122</v>
      </c>
      <c r="F106" s="27">
        <v>205</v>
      </c>
      <c r="G106" s="25" t="str">
        <f t="shared" si="31"/>
        <v>1205</v>
      </c>
    </row>
    <row r="107" spans="1:7" s="6" customFormat="1" hidden="1">
      <c r="A107" s="24">
        <v>1206</v>
      </c>
      <c r="B107" s="25" t="s">
        <v>3</v>
      </c>
      <c r="C107" s="26">
        <v>1</v>
      </c>
      <c r="D107" s="26"/>
      <c r="E107" s="26" t="s">
        <v>123</v>
      </c>
      <c r="F107" s="27">
        <v>206</v>
      </c>
      <c r="G107" s="25" t="str">
        <f t="shared" si="31"/>
        <v>1206</v>
      </c>
    </row>
    <row r="108" spans="1:7" s="6" customFormat="1" hidden="1">
      <c r="A108" s="24">
        <v>1207</v>
      </c>
      <c r="B108" s="25" t="s">
        <v>3</v>
      </c>
      <c r="C108" s="26">
        <v>1</v>
      </c>
      <c r="D108" s="26"/>
      <c r="E108" s="26" t="s">
        <v>124</v>
      </c>
      <c r="F108" s="27">
        <v>207</v>
      </c>
      <c r="G108" s="25" t="str">
        <f t="shared" si="31"/>
        <v>1207</v>
      </c>
    </row>
    <row r="109" spans="1:7" s="6" customFormat="1" hidden="1">
      <c r="A109" s="24">
        <v>1208</v>
      </c>
      <c r="B109" s="25" t="s">
        <v>3</v>
      </c>
      <c r="C109" s="26">
        <v>1</v>
      </c>
      <c r="D109" s="26"/>
      <c r="E109" s="26" t="s">
        <v>125</v>
      </c>
      <c r="F109" s="27">
        <v>208</v>
      </c>
      <c r="G109" s="25" t="str">
        <f t="shared" si="31"/>
        <v>1208</v>
      </c>
    </row>
    <row r="110" spans="1:7" s="6" customFormat="1" hidden="1">
      <c r="A110" s="24">
        <v>1209</v>
      </c>
      <c r="B110" s="25" t="s">
        <v>3</v>
      </c>
      <c r="C110" s="26">
        <v>1</v>
      </c>
      <c r="D110" s="26"/>
      <c r="E110" s="26" t="s">
        <v>126</v>
      </c>
      <c r="F110" s="27">
        <v>209</v>
      </c>
      <c r="G110" s="25" t="str">
        <f t="shared" si="31"/>
        <v>1209</v>
      </c>
    </row>
    <row r="111" spans="1:7" s="6" customFormat="1" hidden="1">
      <c r="A111" s="24">
        <v>1210</v>
      </c>
      <c r="B111" s="25" t="s">
        <v>3</v>
      </c>
      <c r="C111" s="26">
        <v>1</v>
      </c>
      <c r="D111" s="26"/>
      <c r="E111" s="26" t="s">
        <v>127</v>
      </c>
      <c r="F111" s="27">
        <v>210</v>
      </c>
      <c r="G111" s="25" t="str">
        <f t="shared" si="31"/>
        <v>1210</v>
      </c>
    </row>
    <row r="112" spans="1:7" s="6" customFormat="1" hidden="1">
      <c r="A112" s="24">
        <v>1211</v>
      </c>
      <c r="B112" s="25" t="s">
        <v>3</v>
      </c>
      <c r="C112" s="26">
        <v>1</v>
      </c>
      <c r="D112" s="26" t="s">
        <v>128</v>
      </c>
      <c r="E112" s="26" t="s">
        <v>129</v>
      </c>
      <c r="F112" s="27">
        <v>211</v>
      </c>
      <c r="G112" s="25" t="str">
        <f t="shared" si="31"/>
        <v>1211</v>
      </c>
    </row>
    <row r="113" spans="1:7" s="6" customFormat="1" hidden="1">
      <c r="A113" s="24">
        <v>1212</v>
      </c>
      <c r="B113" s="25" t="s">
        <v>3</v>
      </c>
      <c r="C113" s="26">
        <v>1</v>
      </c>
      <c r="D113" s="26"/>
      <c r="E113" s="26" t="s">
        <v>130</v>
      </c>
      <c r="F113" s="27">
        <v>212</v>
      </c>
      <c r="G113" s="25" t="str">
        <f t="shared" si="31"/>
        <v>1212</v>
      </c>
    </row>
    <row r="114" spans="1:7" s="6" customFormat="1" hidden="1">
      <c r="A114" s="24">
        <v>1213</v>
      </c>
      <c r="B114" s="25" t="s">
        <v>3</v>
      </c>
      <c r="C114" s="26">
        <v>1</v>
      </c>
      <c r="D114" s="26"/>
      <c r="E114" s="26" t="s">
        <v>131</v>
      </c>
      <c r="F114" s="27">
        <v>213</v>
      </c>
      <c r="G114" s="25" t="str">
        <f t="shared" si="31"/>
        <v>1213</v>
      </c>
    </row>
    <row r="115" spans="1:7" s="6" customFormat="1" hidden="1">
      <c r="A115" s="24">
        <v>1214</v>
      </c>
      <c r="B115" s="25" t="s">
        <v>3</v>
      </c>
      <c r="C115" s="26">
        <v>1</v>
      </c>
      <c r="D115" s="26"/>
      <c r="E115" s="26" t="s">
        <v>132</v>
      </c>
      <c r="F115" s="27">
        <v>214</v>
      </c>
      <c r="G115" s="25" t="str">
        <f t="shared" si="31"/>
        <v>1214</v>
      </c>
    </row>
    <row r="116" spans="1:7" s="6" customFormat="1" hidden="1">
      <c r="A116" s="24">
        <v>1215</v>
      </c>
      <c r="B116" s="25" t="s">
        <v>3</v>
      </c>
      <c r="C116" s="26">
        <v>1</v>
      </c>
      <c r="D116" s="26"/>
      <c r="E116" s="26" t="s">
        <v>133</v>
      </c>
      <c r="F116" s="27">
        <v>215</v>
      </c>
      <c r="G116" s="25" t="str">
        <f t="shared" si="31"/>
        <v>1215</v>
      </c>
    </row>
    <row r="117" spans="1:7" s="6" customFormat="1" hidden="1">
      <c r="A117" s="24">
        <v>1216</v>
      </c>
      <c r="B117" s="25" t="s">
        <v>3</v>
      </c>
      <c r="C117" s="26">
        <v>1</v>
      </c>
      <c r="D117" s="26"/>
      <c r="E117" s="26" t="s">
        <v>134</v>
      </c>
      <c r="F117" s="27">
        <v>216</v>
      </c>
      <c r="G117" s="25" t="str">
        <f t="shared" si="31"/>
        <v>1216</v>
      </c>
    </row>
    <row r="118" spans="1:7" s="6" customFormat="1" hidden="1">
      <c r="A118" s="24">
        <v>1217</v>
      </c>
      <c r="B118" s="25" t="s">
        <v>3</v>
      </c>
      <c r="C118" s="26">
        <v>1</v>
      </c>
      <c r="D118" s="26"/>
      <c r="E118" s="26" t="s">
        <v>135</v>
      </c>
      <c r="F118" s="27">
        <v>217</v>
      </c>
      <c r="G118" s="25" t="str">
        <f t="shared" si="31"/>
        <v>1217</v>
      </c>
    </row>
    <row r="119" spans="1:7" s="6" customFormat="1" hidden="1">
      <c r="A119" s="24">
        <v>1218</v>
      </c>
      <c r="B119" s="25" t="s">
        <v>3</v>
      </c>
      <c r="C119" s="26">
        <v>1</v>
      </c>
      <c r="D119" s="26" t="s">
        <v>136</v>
      </c>
      <c r="E119" s="26" t="s">
        <v>137</v>
      </c>
      <c r="F119" s="27">
        <v>218</v>
      </c>
      <c r="G119" s="25" t="str">
        <f t="shared" si="31"/>
        <v>1218</v>
      </c>
    </row>
    <row r="120" spans="1:7" s="6" customFormat="1" hidden="1">
      <c r="A120" s="24">
        <v>1219</v>
      </c>
      <c r="B120" s="25" t="s">
        <v>3</v>
      </c>
      <c r="C120" s="26">
        <v>1</v>
      </c>
      <c r="D120" s="26"/>
      <c r="E120" s="26" t="s">
        <v>138</v>
      </c>
      <c r="F120" s="27">
        <v>219</v>
      </c>
      <c r="G120" s="25" t="str">
        <f t="shared" si="31"/>
        <v>1219</v>
      </c>
    </row>
    <row r="121" spans="1:7" s="6" customFormat="1" hidden="1">
      <c r="A121" s="24">
        <v>1220</v>
      </c>
      <c r="B121" s="25" t="s">
        <v>3</v>
      </c>
      <c r="C121" s="26">
        <v>1</v>
      </c>
      <c r="D121" s="26"/>
      <c r="E121" s="26" t="s">
        <v>139</v>
      </c>
      <c r="F121" s="27">
        <v>220</v>
      </c>
      <c r="G121" s="25" t="str">
        <f t="shared" si="31"/>
        <v>1220</v>
      </c>
    </row>
    <row r="122" spans="1:7" s="6" customFormat="1" hidden="1">
      <c r="A122" s="24">
        <v>1221</v>
      </c>
      <c r="B122" s="25" t="s">
        <v>3</v>
      </c>
      <c r="C122" s="26">
        <v>1</v>
      </c>
      <c r="D122" s="26"/>
      <c r="E122" s="26" t="s">
        <v>140</v>
      </c>
      <c r="F122" s="27">
        <v>221</v>
      </c>
      <c r="G122" s="25" t="str">
        <f t="shared" si="31"/>
        <v>1221</v>
      </c>
    </row>
    <row r="123" spans="1:7" s="6" customFormat="1" hidden="1">
      <c r="A123" s="24">
        <v>1222</v>
      </c>
      <c r="B123" s="25" t="s">
        <v>3</v>
      </c>
      <c r="C123" s="26">
        <v>1</v>
      </c>
      <c r="D123" s="26"/>
      <c r="E123" s="26" t="s">
        <v>141</v>
      </c>
      <c r="F123" s="27">
        <v>222</v>
      </c>
      <c r="G123" s="25" t="str">
        <f t="shared" si="31"/>
        <v>1222</v>
      </c>
    </row>
    <row r="124" spans="1:7" s="6" customFormat="1" hidden="1">
      <c r="A124" s="24">
        <v>1223</v>
      </c>
      <c r="B124" s="25" t="s">
        <v>3</v>
      </c>
      <c r="C124" s="26">
        <v>1</v>
      </c>
      <c r="D124" s="26" t="s">
        <v>142</v>
      </c>
      <c r="E124" s="26" t="s">
        <v>143</v>
      </c>
      <c r="F124" s="27">
        <v>223</v>
      </c>
      <c r="G124" s="25" t="str">
        <f t="shared" si="31"/>
        <v>1223</v>
      </c>
    </row>
    <row r="125" spans="1:7" s="6" customFormat="1" hidden="1">
      <c r="A125" s="24">
        <v>1224</v>
      </c>
      <c r="B125" s="25" t="s">
        <v>3</v>
      </c>
      <c r="C125" s="26">
        <v>1</v>
      </c>
      <c r="D125" s="26"/>
      <c r="E125" s="26" t="s">
        <v>144</v>
      </c>
      <c r="F125" s="27">
        <v>224</v>
      </c>
      <c r="G125" s="25" t="str">
        <f t="shared" si="31"/>
        <v>1224</v>
      </c>
    </row>
    <row r="126" spans="1:7" s="6" customFormat="1" hidden="1">
      <c r="A126" s="24">
        <v>1225</v>
      </c>
      <c r="B126" s="25" t="s">
        <v>3</v>
      </c>
      <c r="C126" s="26">
        <v>1</v>
      </c>
      <c r="D126" s="26"/>
      <c r="E126" s="26" t="s">
        <v>145</v>
      </c>
      <c r="F126" s="27">
        <v>225</v>
      </c>
      <c r="G126" s="25" t="str">
        <f t="shared" si="31"/>
        <v>1225</v>
      </c>
    </row>
    <row r="127" spans="1:7" s="6" customFormat="1" hidden="1">
      <c r="A127" s="24">
        <v>1226</v>
      </c>
      <c r="B127" s="25" t="s">
        <v>3</v>
      </c>
      <c r="C127" s="26">
        <v>1</v>
      </c>
      <c r="D127" s="26"/>
      <c r="E127" s="26" t="s">
        <v>146</v>
      </c>
      <c r="F127" s="27">
        <v>226</v>
      </c>
      <c r="G127" s="25" t="str">
        <f t="shared" si="31"/>
        <v>1226</v>
      </c>
    </row>
    <row r="128" spans="1:7" s="6" customFormat="1" hidden="1">
      <c r="A128" s="24">
        <v>1227</v>
      </c>
      <c r="B128" s="25" t="s">
        <v>3</v>
      </c>
      <c r="C128" s="26">
        <v>1</v>
      </c>
      <c r="D128" s="26"/>
      <c r="E128" s="26" t="s">
        <v>147</v>
      </c>
      <c r="F128" s="27">
        <v>227</v>
      </c>
      <c r="G128" s="25" t="str">
        <f t="shared" si="31"/>
        <v>1227</v>
      </c>
    </row>
    <row r="129" spans="1:7" s="6" customFormat="1" hidden="1">
      <c r="A129" s="24">
        <v>1228</v>
      </c>
      <c r="B129" s="25" t="s">
        <v>3</v>
      </c>
      <c r="C129" s="26">
        <v>1</v>
      </c>
      <c r="D129" s="26"/>
      <c r="E129" s="26" t="s">
        <v>148</v>
      </c>
      <c r="F129" s="27">
        <v>228</v>
      </c>
      <c r="G129" s="25" t="str">
        <f t="shared" si="31"/>
        <v>1228</v>
      </c>
    </row>
    <row r="130" spans="1:7" s="6" customFormat="1" hidden="1">
      <c r="A130" s="24">
        <v>1229</v>
      </c>
      <c r="B130" s="25" t="s">
        <v>3</v>
      </c>
      <c r="C130" s="26">
        <v>1</v>
      </c>
      <c r="D130" s="26"/>
      <c r="E130" s="26" t="s">
        <v>149</v>
      </c>
      <c r="F130" s="27">
        <v>229</v>
      </c>
      <c r="G130" s="25" t="str">
        <f t="shared" ref="G130:G193" si="32">CONCATENATE(C130,F130)</f>
        <v>1229</v>
      </c>
    </row>
    <row r="131" spans="1:7" s="6" customFormat="1" hidden="1">
      <c r="A131" s="24">
        <v>1230</v>
      </c>
      <c r="B131" s="25" t="s">
        <v>3</v>
      </c>
      <c r="C131" s="26">
        <v>1</v>
      </c>
      <c r="D131" s="26"/>
      <c r="E131" s="26" t="s">
        <v>150</v>
      </c>
      <c r="F131" s="27">
        <v>230</v>
      </c>
      <c r="G131" s="25" t="str">
        <f t="shared" si="32"/>
        <v>1230</v>
      </c>
    </row>
    <row r="132" spans="1:7" s="6" customFormat="1" hidden="1">
      <c r="A132" s="24">
        <v>1231</v>
      </c>
      <c r="B132" s="25" t="s">
        <v>3</v>
      </c>
      <c r="C132" s="26">
        <v>1</v>
      </c>
      <c r="D132" s="26" t="s">
        <v>151</v>
      </c>
      <c r="E132" s="26" t="s">
        <v>152</v>
      </c>
      <c r="F132" s="27">
        <v>231</v>
      </c>
      <c r="G132" s="25" t="str">
        <f t="shared" si="32"/>
        <v>1231</v>
      </c>
    </row>
    <row r="133" spans="1:7" s="6" customFormat="1" hidden="1">
      <c r="A133" s="24">
        <v>1232</v>
      </c>
      <c r="B133" s="25" t="s">
        <v>3</v>
      </c>
      <c r="C133" s="26">
        <v>1</v>
      </c>
      <c r="D133" s="26"/>
      <c r="E133" s="26" t="s">
        <v>153</v>
      </c>
      <c r="F133" s="27">
        <v>232</v>
      </c>
      <c r="G133" s="25" t="str">
        <f t="shared" si="32"/>
        <v>1232</v>
      </c>
    </row>
    <row r="134" spans="1:7" s="6" customFormat="1" hidden="1">
      <c r="A134" s="24">
        <v>1233</v>
      </c>
      <c r="B134" s="25" t="s">
        <v>3</v>
      </c>
      <c r="C134" s="26">
        <v>1</v>
      </c>
      <c r="D134" s="26"/>
      <c r="E134" s="26" t="s">
        <v>154</v>
      </c>
      <c r="F134" s="27">
        <v>233</v>
      </c>
      <c r="G134" s="25" t="str">
        <f t="shared" si="32"/>
        <v>1233</v>
      </c>
    </row>
    <row r="135" spans="1:7" s="6" customFormat="1" hidden="1">
      <c r="A135" s="24">
        <v>1234</v>
      </c>
      <c r="B135" s="25" t="s">
        <v>3</v>
      </c>
      <c r="C135" s="26">
        <v>1</v>
      </c>
      <c r="D135" s="26"/>
      <c r="E135" s="26" t="s">
        <v>155</v>
      </c>
      <c r="F135" s="27">
        <v>234</v>
      </c>
      <c r="G135" s="25" t="str">
        <f t="shared" si="32"/>
        <v>1234</v>
      </c>
    </row>
    <row r="136" spans="1:7" s="6" customFormat="1" hidden="1">
      <c r="A136" s="24">
        <v>1235</v>
      </c>
      <c r="B136" s="25" t="s">
        <v>3</v>
      </c>
      <c r="C136" s="26">
        <v>1</v>
      </c>
      <c r="D136" s="26"/>
      <c r="E136" s="26" t="s">
        <v>156</v>
      </c>
      <c r="F136" s="27">
        <v>235</v>
      </c>
      <c r="G136" s="25" t="str">
        <f t="shared" si="32"/>
        <v>1235</v>
      </c>
    </row>
    <row r="137" spans="1:7" s="6" customFormat="1" hidden="1">
      <c r="A137" s="24">
        <v>1236</v>
      </c>
      <c r="B137" s="25" t="s">
        <v>3</v>
      </c>
      <c r="C137" s="26">
        <v>1</v>
      </c>
      <c r="D137" s="26"/>
      <c r="E137" s="26" t="s">
        <v>157</v>
      </c>
      <c r="F137" s="27">
        <v>236</v>
      </c>
      <c r="G137" s="25" t="str">
        <f t="shared" si="32"/>
        <v>1236</v>
      </c>
    </row>
    <row r="138" spans="1:7" s="6" customFormat="1" hidden="1">
      <c r="A138" s="24">
        <v>1237</v>
      </c>
      <c r="B138" s="25" t="s">
        <v>3</v>
      </c>
      <c r="C138" s="26">
        <v>1</v>
      </c>
      <c r="D138" s="26"/>
      <c r="E138" s="26" t="s">
        <v>158</v>
      </c>
      <c r="F138" s="27">
        <v>237</v>
      </c>
      <c r="G138" s="25" t="str">
        <f t="shared" si="32"/>
        <v>1237</v>
      </c>
    </row>
    <row r="139" spans="1:7" s="6" customFormat="1" hidden="1">
      <c r="A139" s="24">
        <v>1238</v>
      </c>
      <c r="B139" s="25" t="s">
        <v>3</v>
      </c>
      <c r="C139" s="26">
        <v>1</v>
      </c>
      <c r="D139" s="26"/>
      <c r="E139" s="26" t="s">
        <v>159</v>
      </c>
      <c r="F139" s="27">
        <v>238</v>
      </c>
      <c r="G139" s="25" t="str">
        <f t="shared" si="32"/>
        <v>1238</v>
      </c>
    </row>
    <row r="140" spans="1:7" s="6" customFormat="1" hidden="1">
      <c r="A140" s="24">
        <v>1239</v>
      </c>
      <c r="B140" s="25" t="s">
        <v>3</v>
      </c>
      <c r="C140" s="26">
        <v>1</v>
      </c>
      <c r="D140" s="26"/>
      <c r="E140" s="26" t="s">
        <v>160</v>
      </c>
      <c r="F140" s="27">
        <v>239</v>
      </c>
      <c r="G140" s="25" t="str">
        <f t="shared" si="32"/>
        <v>1239</v>
      </c>
    </row>
    <row r="141" spans="1:7" s="6" customFormat="1" hidden="1">
      <c r="A141" s="24">
        <v>1240</v>
      </c>
      <c r="B141" s="25" t="s">
        <v>3</v>
      </c>
      <c r="C141" s="26">
        <v>1</v>
      </c>
      <c r="D141" s="26"/>
      <c r="E141" s="26" t="s">
        <v>161</v>
      </c>
      <c r="F141" s="27">
        <v>240</v>
      </c>
      <c r="G141" s="25" t="str">
        <f t="shared" si="32"/>
        <v>1240</v>
      </c>
    </row>
    <row r="142" spans="1:7" s="6" customFormat="1" hidden="1">
      <c r="A142" s="24">
        <v>1241</v>
      </c>
      <c r="B142" s="25" t="s">
        <v>3</v>
      </c>
      <c r="C142" s="26">
        <v>1</v>
      </c>
      <c r="D142" s="26"/>
      <c r="E142" s="26" t="s">
        <v>162</v>
      </c>
      <c r="F142" s="27">
        <v>241</v>
      </c>
      <c r="G142" s="25" t="str">
        <f t="shared" si="32"/>
        <v>1241</v>
      </c>
    </row>
    <row r="143" spans="1:7" s="6" customFormat="1" hidden="1">
      <c r="A143" s="24">
        <v>1242</v>
      </c>
      <c r="B143" s="25" t="s">
        <v>3</v>
      </c>
      <c r="C143" s="26">
        <v>1</v>
      </c>
      <c r="D143" s="26" t="s">
        <v>163</v>
      </c>
      <c r="E143" s="26" t="s">
        <v>164</v>
      </c>
      <c r="F143" s="27">
        <v>242</v>
      </c>
      <c r="G143" s="25" t="str">
        <f t="shared" si="32"/>
        <v>1242</v>
      </c>
    </row>
    <row r="144" spans="1:7" s="6" customFormat="1" hidden="1">
      <c r="A144" s="24">
        <v>1243</v>
      </c>
      <c r="B144" s="25" t="s">
        <v>3</v>
      </c>
      <c r="C144" s="26">
        <v>1</v>
      </c>
      <c r="D144" s="26"/>
      <c r="E144" s="26" t="s">
        <v>165</v>
      </c>
      <c r="F144" s="27">
        <v>243</v>
      </c>
      <c r="G144" s="25" t="str">
        <f t="shared" si="32"/>
        <v>1243</v>
      </c>
    </row>
    <row r="145" spans="1:7" s="6" customFormat="1" hidden="1">
      <c r="A145" s="24">
        <v>1244</v>
      </c>
      <c r="B145" s="25" t="s">
        <v>3</v>
      </c>
      <c r="C145" s="26">
        <v>1</v>
      </c>
      <c r="D145" s="26"/>
      <c r="E145" s="26" t="s">
        <v>166</v>
      </c>
      <c r="F145" s="27">
        <v>244</v>
      </c>
      <c r="G145" s="25" t="str">
        <f t="shared" si="32"/>
        <v>1244</v>
      </c>
    </row>
    <row r="146" spans="1:7" s="6" customFormat="1" hidden="1">
      <c r="A146" s="24">
        <v>1245</v>
      </c>
      <c r="B146" s="25" t="s">
        <v>3</v>
      </c>
      <c r="C146" s="26">
        <v>1</v>
      </c>
      <c r="D146" s="26"/>
      <c r="E146" s="26" t="s">
        <v>167</v>
      </c>
      <c r="F146" s="27">
        <v>245</v>
      </c>
      <c r="G146" s="25" t="str">
        <f t="shared" si="32"/>
        <v>1245</v>
      </c>
    </row>
    <row r="147" spans="1:7" s="6" customFormat="1" hidden="1">
      <c r="A147" s="24">
        <v>1246</v>
      </c>
      <c r="B147" s="25" t="s">
        <v>3</v>
      </c>
      <c r="C147" s="26">
        <v>1</v>
      </c>
      <c r="D147" s="26"/>
      <c r="E147" s="26" t="s">
        <v>168</v>
      </c>
      <c r="F147" s="27">
        <v>246</v>
      </c>
      <c r="G147" s="25" t="str">
        <f t="shared" si="32"/>
        <v>1246</v>
      </c>
    </row>
    <row r="148" spans="1:7" s="6" customFormat="1" hidden="1">
      <c r="A148" s="24">
        <v>1247</v>
      </c>
      <c r="B148" s="25" t="s">
        <v>3</v>
      </c>
      <c r="C148" s="26">
        <v>1</v>
      </c>
      <c r="D148" s="26"/>
      <c r="E148" s="26" t="s">
        <v>169</v>
      </c>
      <c r="F148" s="27">
        <v>247</v>
      </c>
      <c r="G148" s="25" t="str">
        <f t="shared" si="32"/>
        <v>1247</v>
      </c>
    </row>
    <row r="149" spans="1:7" s="6" customFormat="1" hidden="1">
      <c r="A149" s="24">
        <v>1248</v>
      </c>
      <c r="B149" s="25" t="s">
        <v>3</v>
      </c>
      <c r="C149" s="26">
        <v>1</v>
      </c>
      <c r="D149" s="26"/>
      <c r="E149" s="26" t="s">
        <v>170</v>
      </c>
      <c r="F149" s="27">
        <v>248</v>
      </c>
      <c r="G149" s="25" t="str">
        <f t="shared" si="32"/>
        <v>1248</v>
      </c>
    </row>
    <row r="150" spans="1:7" s="6" customFormat="1" hidden="1">
      <c r="A150" s="24">
        <v>1301</v>
      </c>
      <c r="B150" s="25" t="s">
        <v>3</v>
      </c>
      <c r="C150" s="26">
        <v>1</v>
      </c>
      <c r="D150" s="26" t="s">
        <v>171</v>
      </c>
      <c r="E150" s="26" t="s">
        <v>172</v>
      </c>
      <c r="F150" s="28" t="s">
        <v>173</v>
      </c>
      <c r="G150" s="25" t="str">
        <f t="shared" si="32"/>
        <v>1301</v>
      </c>
    </row>
    <row r="151" spans="1:7" s="6" customFormat="1" hidden="1">
      <c r="A151" s="24">
        <v>1501</v>
      </c>
      <c r="B151" s="25" t="s">
        <v>3</v>
      </c>
      <c r="C151" s="26">
        <v>1</v>
      </c>
      <c r="D151" s="26" t="s">
        <v>4</v>
      </c>
      <c r="E151" s="26" t="s">
        <v>174</v>
      </c>
      <c r="F151" s="27">
        <v>501</v>
      </c>
      <c r="G151" s="25" t="str">
        <f t="shared" si="32"/>
        <v>1501</v>
      </c>
    </row>
    <row r="152" spans="1:7" s="6" customFormat="1" hidden="1">
      <c r="A152" s="24">
        <v>1502</v>
      </c>
      <c r="B152" s="25" t="s">
        <v>3</v>
      </c>
      <c r="C152" s="26">
        <v>1</v>
      </c>
      <c r="D152" s="26"/>
      <c r="E152" s="26" t="s">
        <v>175</v>
      </c>
      <c r="F152" s="27">
        <v>502</v>
      </c>
      <c r="G152" s="25" t="str">
        <f t="shared" si="32"/>
        <v>1502</v>
      </c>
    </row>
    <row r="153" spans="1:7" s="6" customFormat="1" hidden="1">
      <c r="A153" s="24">
        <v>1503</v>
      </c>
      <c r="B153" s="25" t="s">
        <v>3</v>
      </c>
      <c r="C153" s="26">
        <v>1</v>
      </c>
      <c r="D153" s="26"/>
      <c r="E153" s="26" t="s">
        <v>176</v>
      </c>
      <c r="F153" s="27">
        <v>503</v>
      </c>
      <c r="G153" s="25" t="str">
        <f t="shared" si="32"/>
        <v>1503</v>
      </c>
    </row>
    <row r="154" spans="1:7" s="6" customFormat="1" hidden="1">
      <c r="A154" s="24">
        <v>1504</v>
      </c>
      <c r="B154" s="25" t="s">
        <v>3</v>
      </c>
      <c r="C154" s="26">
        <v>1</v>
      </c>
      <c r="D154" s="26" t="s">
        <v>177</v>
      </c>
      <c r="E154" s="26" t="s">
        <v>178</v>
      </c>
      <c r="F154" s="27">
        <v>504</v>
      </c>
      <c r="G154" s="25" t="str">
        <f t="shared" si="32"/>
        <v>1504</v>
      </c>
    </row>
    <row r="155" spans="1:7" s="6" customFormat="1" hidden="1">
      <c r="A155" s="24">
        <v>1505</v>
      </c>
      <c r="B155" s="25" t="s">
        <v>3</v>
      </c>
      <c r="C155" s="26">
        <v>1</v>
      </c>
      <c r="D155" s="26"/>
      <c r="E155" s="26" t="s">
        <v>179</v>
      </c>
      <c r="F155" s="27">
        <v>505</v>
      </c>
      <c r="G155" s="25" t="str">
        <f t="shared" si="32"/>
        <v>1505</v>
      </c>
    </row>
    <row r="156" spans="1:7" s="6" customFormat="1" hidden="1">
      <c r="A156" s="24">
        <v>1506</v>
      </c>
      <c r="B156" s="25" t="s">
        <v>3</v>
      </c>
      <c r="C156" s="26">
        <v>1</v>
      </c>
      <c r="D156" s="26"/>
      <c r="E156" s="26" t="s">
        <v>180</v>
      </c>
      <c r="F156" s="27">
        <v>506</v>
      </c>
      <c r="G156" s="25" t="str">
        <f t="shared" si="32"/>
        <v>1506</v>
      </c>
    </row>
    <row r="157" spans="1:7" s="6" customFormat="1" hidden="1">
      <c r="A157" s="24">
        <v>1507</v>
      </c>
      <c r="B157" s="25" t="s">
        <v>3</v>
      </c>
      <c r="C157" s="26">
        <v>1</v>
      </c>
      <c r="D157" s="26"/>
      <c r="E157" s="26" t="s">
        <v>181</v>
      </c>
      <c r="F157" s="27">
        <v>507</v>
      </c>
      <c r="G157" s="25" t="str">
        <f t="shared" si="32"/>
        <v>1507</v>
      </c>
    </row>
    <row r="158" spans="1:7" s="6" customFormat="1" hidden="1">
      <c r="A158" s="24">
        <v>1508</v>
      </c>
      <c r="B158" s="25" t="s">
        <v>3</v>
      </c>
      <c r="C158" s="26">
        <v>1</v>
      </c>
      <c r="D158" s="26" t="s">
        <v>27</v>
      </c>
      <c r="E158" s="26" t="s">
        <v>182</v>
      </c>
      <c r="F158" s="27">
        <v>508</v>
      </c>
      <c r="G158" s="25" t="str">
        <f t="shared" si="32"/>
        <v>1508</v>
      </c>
    </row>
    <row r="159" spans="1:7" s="6" customFormat="1" hidden="1">
      <c r="A159" s="24">
        <v>1509</v>
      </c>
      <c r="B159" s="25" t="s">
        <v>3</v>
      </c>
      <c r="C159" s="26">
        <v>1</v>
      </c>
      <c r="D159" s="26"/>
      <c r="E159" s="26" t="s">
        <v>183</v>
      </c>
      <c r="F159" s="27">
        <v>509</v>
      </c>
      <c r="G159" s="25" t="str">
        <f t="shared" si="32"/>
        <v>1509</v>
      </c>
    </row>
    <row r="160" spans="1:7" s="6" customFormat="1" hidden="1">
      <c r="A160" s="24">
        <v>1510</v>
      </c>
      <c r="B160" s="25" t="s">
        <v>3</v>
      </c>
      <c r="C160" s="26">
        <v>1</v>
      </c>
      <c r="D160" s="26"/>
      <c r="E160" s="26" t="s">
        <v>184</v>
      </c>
      <c r="F160" s="27">
        <v>510</v>
      </c>
      <c r="G160" s="25" t="str">
        <f t="shared" si="32"/>
        <v>1510</v>
      </c>
    </row>
    <row r="161" spans="1:7" s="6" customFormat="1" hidden="1">
      <c r="A161" s="24">
        <v>1511</v>
      </c>
      <c r="B161" s="25" t="s">
        <v>3</v>
      </c>
      <c r="C161" s="26">
        <v>1</v>
      </c>
      <c r="D161" s="26"/>
      <c r="E161" s="26" t="s">
        <v>185</v>
      </c>
      <c r="F161" s="27">
        <v>511</v>
      </c>
      <c r="G161" s="25" t="str">
        <f t="shared" si="32"/>
        <v>1511</v>
      </c>
    </row>
    <row r="162" spans="1:7" s="6" customFormat="1" hidden="1">
      <c r="A162" s="24">
        <v>1512</v>
      </c>
      <c r="B162" s="25" t="s">
        <v>3</v>
      </c>
      <c r="C162" s="26">
        <v>1</v>
      </c>
      <c r="D162" s="26"/>
      <c r="E162" s="26" t="s">
        <v>186</v>
      </c>
      <c r="F162" s="27">
        <v>512</v>
      </c>
      <c r="G162" s="25" t="str">
        <f t="shared" si="32"/>
        <v>1512</v>
      </c>
    </row>
    <row r="163" spans="1:7" s="6" customFormat="1" hidden="1">
      <c r="A163" s="24">
        <v>1513</v>
      </c>
      <c r="B163" s="25" t="s">
        <v>3</v>
      </c>
      <c r="C163" s="26">
        <v>1</v>
      </c>
      <c r="D163" s="26" t="s">
        <v>187</v>
      </c>
      <c r="E163" s="26" t="s">
        <v>188</v>
      </c>
      <c r="F163" s="27">
        <v>513</v>
      </c>
      <c r="G163" s="25" t="str">
        <f t="shared" si="32"/>
        <v>1513</v>
      </c>
    </row>
    <row r="164" spans="1:7" s="6" customFormat="1" hidden="1">
      <c r="A164" s="24">
        <v>1514</v>
      </c>
      <c r="B164" s="25" t="s">
        <v>3</v>
      </c>
      <c r="C164" s="26">
        <v>1</v>
      </c>
      <c r="D164" s="26" t="s">
        <v>51</v>
      </c>
      <c r="E164" s="26" t="s">
        <v>189</v>
      </c>
      <c r="F164" s="27">
        <v>514</v>
      </c>
      <c r="G164" s="25" t="str">
        <f t="shared" si="32"/>
        <v>1514</v>
      </c>
    </row>
    <row r="165" spans="1:7" s="6" customFormat="1" hidden="1">
      <c r="A165" s="24">
        <v>1515</v>
      </c>
      <c r="B165" s="25" t="s">
        <v>3</v>
      </c>
      <c r="C165" s="26">
        <v>1</v>
      </c>
      <c r="D165" s="26"/>
      <c r="E165" s="26" t="s">
        <v>190</v>
      </c>
      <c r="F165" s="27">
        <v>515</v>
      </c>
      <c r="G165" s="25" t="str">
        <f t="shared" si="32"/>
        <v>1515</v>
      </c>
    </row>
    <row r="166" spans="1:7" s="6" customFormat="1" hidden="1">
      <c r="A166" s="24">
        <v>1516</v>
      </c>
      <c r="B166" s="25" t="s">
        <v>3</v>
      </c>
      <c r="C166" s="26">
        <v>1</v>
      </c>
      <c r="D166" s="26"/>
      <c r="E166" s="26" t="s">
        <v>191</v>
      </c>
      <c r="F166" s="27">
        <v>516</v>
      </c>
      <c r="G166" s="25" t="str">
        <f t="shared" si="32"/>
        <v>1516</v>
      </c>
    </row>
    <row r="167" spans="1:7" s="6" customFormat="1" hidden="1">
      <c r="A167" s="24">
        <v>1517</v>
      </c>
      <c r="B167" s="25" t="s">
        <v>3</v>
      </c>
      <c r="C167" s="26">
        <v>1</v>
      </c>
      <c r="D167" s="26" t="s">
        <v>192</v>
      </c>
      <c r="E167" s="26" t="s">
        <v>193</v>
      </c>
      <c r="F167" s="27">
        <v>517</v>
      </c>
      <c r="G167" s="25" t="str">
        <f t="shared" si="32"/>
        <v>1517</v>
      </c>
    </row>
    <row r="168" spans="1:7" s="6" customFormat="1" hidden="1">
      <c r="A168" s="24">
        <v>1518</v>
      </c>
      <c r="B168" s="25" t="s">
        <v>3</v>
      </c>
      <c r="C168" s="26">
        <v>1</v>
      </c>
      <c r="D168" s="26"/>
      <c r="E168" s="26" t="s">
        <v>194</v>
      </c>
      <c r="F168" s="27">
        <v>518</v>
      </c>
      <c r="G168" s="25" t="str">
        <f t="shared" si="32"/>
        <v>1518</v>
      </c>
    </row>
    <row r="169" spans="1:7" s="6" customFormat="1" hidden="1">
      <c r="A169" s="24">
        <v>1519</v>
      </c>
      <c r="B169" s="25" t="s">
        <v>3</v>
      </c>
      <c r="C169" s="26">
        <v>1</v>
      </c>
      <c r="D169" s="26" t="s">
        <v>78</v>
      </c>
      <c r="E169" s="26" t="s">
        <v>195</v>
      </c>
      <c r="F169" s="27">
        <v>519</v>
      </c>
      <c r="G169" s="25" t="str">
        <f t="shared" si="32"/>
        <v>1519</v>
      </c>
    </row>
    <row r="170" spans="1:7" s="6" customFormat="1" hidden="1">
      <c r="A170" s="24">
        <v>1520</v>
      </c>
      <c r="B170" s="25" t="s">
        <v>3</v>
      </c>
      <c r="C170" s="26">
        <v>1</v>
      </c>
      <c r="D170" s="26"/>
      <c r="E170" s="26" t="s">
        <v>196</v>
      </c>
      <c r="F170" s="27">
        <v>520</v>
      </c>
      <c r="G170" s="25" t="str">
        <f t="shared" si="32"/>
        <v>1520</v>
      </c>
    </row>
    <row r="171" spans="1:7" s="6" customFormat="1" hidden="1">
      <c r="A171" s="24">
        <v>1521</v>
      </c>
      <c r="B171" s="25" t="s">
        <v>3</v>
      </c>
      <c r="C171" s="26">
        <v>1</v>
      </c>
      <c r="D171" s="26" t="s">
        <v>89</v>
      </c>
      <c r="E171" s="26" t="s">
        <v>197</v>
      </c>
      <c r="F171" s="27">
        <v>521</v>
      </c>
      <c r="G171" s="25" t="str">
        <f t="shared" si="32"/>
        <v>1521</v>
      </c>
    </row>
    <row r="172" spans="1:7" s="6" customFormat="1" hidden="1">
      <c r="A172" s="24">
        <v>1522</v>
      </c>
      <c r="B172" s="25" t="s">
        <v>3</v>
      </c>
      <c r="C172" s="26">
        <v>1</v>
      </c>
      <c r="D172" s="26"/>
      <c r="E172" s="26" t="s">
        <v>198</v>
      </c>
      <c r="F172" s="27">
        <v>522</v>
      </c>
      <c r="G172" s="25" t="str">
        <f t="shared" si="32"/>
        <v>1522</v>
      </c>
    </row>
    <row r="173" spans="1:7" s="6" customFormat="1" hidden="1">
      <c r="A173" s="24">
        <v>1523</v>
      </c>
      <c r="B173" s="25" t="s">
        <v>3</v>
      </c>
      <c r="C173" s="26">
        <v>1</v>
      </c>
      <c r="D173" s="26"/>
      <c r="E173" s="26" t="s">
        <v>199</v>
      </c>
      <c r="F173" s="27">
        <v>523</v>
      </c>
      <c r="G173" s="25" t="str">
        <f t="shared" si="32"/>
        <v>1523</v>
      </c>
    </row>
    <row r="174" spans="1:7" s="6" customFormat="1" hidden="1">
      <c r="A174" s="24">
        <v>1524</v>
      </c>
      <c r="B174" s="25" t="s">
        <v>3</v>
      </c>
      <c r="C174" s="26">
        <v>1</v>
      </c>
      <c r="D174" s="26" t="s">
        <v>99</v>
      </c>
      <c r="E174" s="26" t="s">
        <v>200</v>
      </c>
      <c r="F174" s="27">
        <v>524</v>
      </c>
      <c r="G174" s="25" t="str">
        <f t="shared" si="32"/>
        <v>1524</v>
      </c>
    </row>
    <row r="175" spans="1:7" s="6" customFormat="1" hidden="1">
      <c r="A175" s="24">
        <v>1525</v>
      </c>
      <c r="B175" s="25" t="s">
        <v>3</v>
      </c>
      <c r="C175" s="26">
        <v>1</v>
      </c>
      <c r="D175" s="26"/>
      <c r="E175" s="26" t="s">
        <v>201</v>
      </c>
      <c r="F175" s="27">
        <v>525</v>
      </c>
      <c r="G175" s="25" t="str">
        <f t="shared" si="32"/>
        <v>1525</v>
      </c>
    </row>
    <row r="176" spans="1:7" s="6" customFormat="1" hidden="1">
      <c r="A176" s="24">
        <v>1526</v>
      </c>
      <c r="B176" s="25" t="s">
        <v>3</v>
      </c>
      <c r="C176" s="26">
        <v>1</v>
      </c>
      <c r="D176" s="26" t="s">
        <v>108</v>
      </c>
      <c r="E176" s="26" t="s">
        <v>202</v>
      </c>
      <c r="F176" s="27">
        <v>526</v>
      </c>
      <c r="G176" s="25" t="str">
        <f t="shared" si="32"/>
        <v>1526</v>
      </c>
    </row>
    <row r="177" spans="1:7" s="6" customFormat="1" hidden="1">
      <c r="A177" s="24">
        <v>1527</v>
      </c>
      <c r="B177" s="25" t="s">
        <v>3</v>
      </c>
      <c r="C177" s="26">
        <v>1</v>
      </c>
      <c r="D177" s="26"/>
      <c r="E177" s="26" t="s">
        <v>203</v>
      </c>
      <c r="F177" s="27">
        <v>527</v>
      </c>
      <c r="G177" s="25" t="str">
        <f t="shared" si="32"/>
        <v>1527</v>
      </c>
    </row>
    <row r="178" spans="1:7" s="6" customFormat="1" hidden="1">
      <c r="A178" s="24">
        <v>1528</v>
      </c>
      <c r="B178" s="25" t="s">
        <v>3</v>
      </c>
      <c r="C178" s="26">
        <v>1</v>
      </c>
      <c r="D178" s="26"/>
      <c r="E178" s="26" t="s">
        <v>204</v>
      </c>
      <c r="F178" s="27">
        <v>528</v>
      </c>
      <c r="G178" s="25" t="str">
        <f t="shared" si="32"/>
        <v>1528</v>
      </c>
    </row>
    <row r="179" spans="1:7" s="6" customFormat="1" hidden="1">
      <c r="A179" s="24">
        <v>1529</v>
      </c>
      <c r="B179" s="25" t="s">
        <v>3</v>
      </c>
      <c r="C179" s="26">
        <v>1</v>
      </c>
      <c r="D179" s="26" t="s">
        <v>128</v>
      </c>
      <c r="E179" s="26" t="s">
        <v>205</v>
      </c>
      <c r="F179" s="27">
        <v>529</v>
      </c>
      <c r="G179" s="25" t="str">
        <f t="shared" si="32"/>
        <v>1529</v>
      </c>
    </row>
    <row r="180" spans="1:7" s="6" customFormat="1" hidden="1">
      <c r="A180" s="24">
        <v>1530</v>
      </c>
      <c r="B180" s="25" t="s">
        <v>3</v>
      </c>
      <c r="C180" s="26">
        <v>1</v>
      </c>
      <c r="D180" s="26" t="s">
        <v>136</v>
      </c>
      <c r="E180" s="26" t="s">
        <v>206</v>
      </c>
      <c r="F180" s="27">
        <v>530</v>
      </c>
      <c r="G180" s="25" t="str">
        <f t="shared" si="32"/>
        <v>1530</v>
      </c>
    </row>
    <row r="181" spans="1:7" s="6" customFormat="1" hidden="1">
      <c r="A181" s="24">
        <v>1531</v>
      </c>
      <c r="B181" s="25" t="s">
        <v>3</v>
      </c>
      <c r="C181" s="26">
        <v>1</v>
      </c>
      <c r="D181" s="26" t="s">
        <v>142</v>
      </c>
      <c r="E181" s="26" t="s">
        <v>207</v>
      </c>
      <c r="F181" s="27">
        <v>531</v>
      </c>
      <c r="G181" s="25" t="str">
        <f t="shared" si="32"/>
        <v>1531</v>
      </c>
    </row>
    <row r="182" spans="1:7" s="6" customFormat="1" hidden="1">
      <c r="A182" s="24">
        <v>1532</v>
      </c>
      <c r="B182" s="25" t="s">
        <v>3</v>
      </c>
      <c r="C182" s="26">
        <v>1</v>
      </c>
      <c r="D182" s="26"/>
      <c r="E182" s="26" t="s">
        <v>208</v>
      </c>
      <c r="F182" s="27">
        <v>532</v>
      </c>
      <c r="G182" s="25" t="str">
        <f>CONCATENATE(C182,F182)</f>
        <v>1532</v>
      </c>
    </row>
    <row r="183" spans="1:7" s="6" customFormat="1" hidden="1">
      <c r="A183" s="24">
        <v>1533</v>
      </c>
      <c r="B183" s="25" t="s">
        <v>3</v>
      </c>
      <c r="C183" s="26">
        <v>1</v>
      </c>
      <c r="D183" s="26" t="s">
        <v>151</v>
      </c>
      <c r="E183" s="26" t="s">
        <v>209</v>
      </c>
      <c r="F183" s="27">
        <v>533</v>
      </c>
      <c r="G183" s="25" t="str">
        <f t="shared" si="32"/>
        <v>1533</v>
      </c>
    </row>
    <row r="184" spans="1:7" s="6" customFormat="1" hidden="1">
      <c r="A184" s="24">
        <v>2101</v>
      </c>
      <c r="B184" s="25" t="s">
        <v>210</v>
      </c>
      <c r="C184" s="26">
        <v>2</v>
      </c>
      <c r="D184" s="26" t="s">
        <v>211</v>
      </c>
      <c r="E184" s="26" t="s">
        <v>212</v>
      </c>
      <c r="F184" s="27">
        <v>101</v>
      </c>
      <c r="G184" s="25" t="str">
        <f>CONCATENATE(C184,F184)</f>
        <v>2101</v>
      </c>
    </row>
    <row r="185" spans="1:7" s="6" customFormat="1" hidden="1">
      <c r="A185" s="24">
        <v>2102</v>
      </c>
      <c r="B185" s="25" t="s">
        <v>210</v>
      </c>
      <c r="C185" s="26">
        <v>2</v>
      </c>
      <c r="D185" s="26"/>
      <c r="E185" s="26" t="s">
        <v>213</v>
      </c>
      <c r="F185" s="27">
        <v>102</v>
      </c>
      <c r="G185" s="25" t="str">
        <f t="shared" si="32"/>
        <v>2102</v>
      </c>
    </row>
    <row r="186" spans="1:7" s="6" customFormat="1" hidden="1">
      <c r="A186" s="24">
        <v>2103</v>
      </c>
      <c r="B186" s="25" t="s">
        <v>210</v>
      </c>
      <c r="C186" s="26">
        <v>2</v>
      </c>
      <c r="D186" s="26"/>
      <c r="E186" s="26" t="s">
        <v>214</v>
      </c>
      <c r="F186" s="27">
        <v>103</v>
      </c>
      <c r="G186" s="25" t="str">
        <f t="shared" si="32"/>
        <v>2103</v>
      </c>
    </row>
    <row r="187" spans="1:7" s="6" customFormat="1" hidden="1">
      <c r="A187" s="24">
        <v>2104</v>
      </c>
      <c r="B187" s="25" t="s">
        <v>210</v>
      </c>
      <c r="C187" s="26">
        <v>2</v>
      </c>
      <c r="D187" s="26"/>
      <c r="E187" s="26" t="s">
        <v>215</v>
      </c>
      <c r="F187" s="27">
        <v>104</v>
      </c>
      <c r="G187" s="25" t="str">
        <f t="shared" si="32"/>
        <v>2104</v>
      </c>
    </row>
    <row r="188" spans="1:7" s="6" customFormat="1" hidden="1">
      <c r="A188" s="24">
        <v>2105</v>
      </c>
      <c r="B188" s="25" t="s">
        <v>210</v>
      </c>
      <c r="C188" s="26">
        <v>2</v>
      </c>
      <c r="D188" s="26"/>
      <c r="E188" s="26" t="s">
        <v>216</v>
      </c>
      <c r="F188" s="27">
        <v>105</v>
      </c>
      <c r="G188" s="25" t="str">
        <f t="shared" si="32"/>
        <v>2105</v>
      </c>
    </row>
    <row r="189" spans="1:7" s="6" customFormat="1" hidden="1">
      <c r="A189" s="24">
        <v>2106</v>
      </c>
      <c r="B189" s="25" t="s">
        <v>210</v>
      </c>
      <c r="C189" s="26">
        <v>2</v>
      </c>
      <c r="D189" s="26"/>
      <c r="E189" s="26" t="s">
        <v>217</v>
      </c>
      <c r="F189" s="27">
        <v>106</v>
      </c>
      <c r="G189" s="25" t="str">
        <f t="shared" si="32"/>
        <v>2106</v>
      </c>
    </row>
    <row r="190" spans="1:7" s="6" customFormat="1" hidden="1">
      <c r="A190" s="24">
        <v>2107</v>
      </c>
      <c r="B190" s="25" t="s">
        <v>210</v>
      </c>
      <c r="C190" s="26">
        <v>2</v>
      </c>
      <c r="D190" s="26"/>
      <c r="E190" s="26" t="s">
        <v>218</v>
      </c>
      <c r="F190" s="27">
        <v>107</v>
      </c>
      <c r="G190" s="25" t="str">
        <f t="shared" si="32"/>
        <v>2107</v>
      </c>
    </row>
    <row r="191" spans="1:7" s="6" customFormat="1" hidden="1">
      <c r="A191" s="24">
        <v>2108</v>
      </c>
      <c r="B191" s="25" t="s">
        <v>210</v>
      </c>
      <c r="C191" s="26">
        <v>2</v>
      </c>
      <c r="D191" s="26"/>
      <c r="E191" s="26" t="s">
        <v>219</v>
      </c>
      <c r="F191" s="27">
        <v>108</v>
      </c>
      <c r="G191" s="25" t="str">
        <f t="shared" si="32"/>
        <v>2108</v>
      </c>
    </row>
    <row r="192" spans="1:7" s="6" customFormat="1" hidden="1">
      <c r="A192" s="24">
        <v>2109</v>
      </c>
      <c r="B192" s="25" t="s">
        <v>210</v>
      </c>
      <c r="C192" s="26">
        <v>2</v>
      </c>
      <c r="D192" s="26"/>
      <c r="E192" s="26" t="s">
        <v>220</v>
      </c>
      <c r="F192" s="27">
        <v>109</v>
      </c>
      <c r="G192" s="25" t="str">
        <f t="shared" si="32"/>
        <v>2109</v>
      </c>
    </row>
    <row r="193" spans="1:13" hidden="1">
      <c r="A193" s="24">
        <v>2110</v>
      </c>
      <c r="B193" s="25" t="s">
        <v>210</v>
      </c>
      <c r="C193" s="26">
        <v>2</v>
      </c>
      <c r="D193" s="26"/>
      <c r="E193" s="26" t="s">
        <v>221</v>
      </c>
      <c r="F193" s="27">
        <v>110</v>
      </c>
      <c r="G193" s="25" t="str">
        <f t="shared" si="32"/>
        <v>2110</v>
      </c>
      <c r="H193" s="6"/>
      <c r="L193" s="6"/>
      <c r="M193" s="6"/>
    </row>
    <row r="194" spans="1:13" hidden="1">
      <c r="A194" s="24">
        <v>2111</v>
      </c>
      <c r="B194" s="25" t="s">
        <v>210</v>
      </c>
      <c r="C194" s="26">
        <v>2</v>
      </c>
      <c r="D194" s="26"/>
      <c r="E194" s="26" t="s">
        <v>222</v>
      </c>
      <c r="F194" s="27">
        <v>111</v>
      </c>
      <c r="G194" s="25" t="str">
        <f>CONCATENATE(C194,F194)</f>
        <v>2111</v>
      </c>
      <c r="H194" s="6"/>
      <c r="L194" s="6"/>
      <c r="M194" s="6"/>
    </row>
    <row r="195" spans="1:13" hidden="1">
      <c r="A195" s="24">
        <v>2112</v>
      </c>
      <c r="B195" s="25" t="s">
        <v>210</v>
      </c>
      <c r="C195" s="26">
        <v>2</v>
      </c>
      <c r="D195" s="26" t="s">
        <v>223</v>
      </c>
      <c r="E195" s="26" t="s">
        <v>224</v>
      </c>
      <c r="F195" s="27">
        <v>112</v>
      </c>
      <c r="G195" s="25" t="str">
        <f t="shared" ref="G195:G258" si="33">CONCATENATE(C195,F195)</f>
        <v>2112</v>
      </c>
      <c r="H195" s="6"/>
      <c r="L195" s="6"/>
      <c r="M195" s="6"/>
    </row>
    <row r="196" spans="1:13" hidden="1">
      <c r="A196" s="24">
        <v>2113</v>
      </c>
      <c r="B196" s="25" t="s">
        <v>210</v>
      </c>
      <c r="C196" s="26">
        <v>2</v>
      </c>
      <c r="D196" s="26"/>
      <c r="E196" s="26" t="s">
        <v>225</v>
      </c>
      <c r="F196" s="27">
        <v>113</v>
      </c>
      <c r="G196" s="25" t="str">
        <f t="shared" si="33"/>
        <v>2113</v>
      </c>
      <c r="H196" s="6"/>
      <c r="L196" s="6"/>
      <c r="M196" s="6"/>
    </row>
    <row r="197" spans="1:13" hidden="1">
      <c r="A197" s="24">
        <v>2114</v>
      </c>
      <c r="B197" s="25" t="s">
        <v>210</v>
      </c>
      <c r="C197" s="26">
        <v>2</v>
      </c>
      <c r="D197" s="26"/>
      <c r="E197" s="26" t="s">
        <v>226</v>
      </c>
      <c r="F197" s="27">
        <v>114</v>
      </c>
      <c r="G197" s="25" t="str">
        <f t="shared" si="33"/>
        <v>2114</v>
      </c>
      <c r="H197" s="6"/>
      <c r="L197" s="6"/>
      <c r="M197" s="6"/>
    </row>
    <row r="198" spans="1:13" hidden="1">
      <c r="A198" s="24">
        <v>2115</v>
      </c>
      <c r="B198" s="25" t="s">
        <v>210</v>
      </c>
      <c r="C198" s="26">
        <v>2</v>
      </c>
      <c r="D198" s="26"/>
      <c r="E198" s="26" t="s">
        <v>227</v>
      </c>
      <c r="F198" s="27">
        <v>115</v>
      </c>
      <c r="G198" s="25" t="str">
        <f t="shared" si="33"/>
        <v>2115</v>
      </c>
      <c r="H198" s="6"/>
      <c r="L198" s="6"/>
      <c r="M198" s="6"/>
    </row>
    <row r="199" spans="1:13" hidden="1">
      <c r="A199" s="24">
        <v>2116</v>
      </c>
      <c r="B199" s="25" t="s">
        <v>210</v>
      </c>
      <c r="C199" s="26">
        <v>2</v>
      </c>
      <c r="D199" s="26"/>
      <c r="E199" s="26" t="s">
        <v>228</v>
      </c>
      <c r="F199" s="27">
        <v>116</v>
      </c>
      <c r="G199" s="25" t="str">
        <f t="shared" si="33"/>
        <v>2116</v>
      </c>
      <c r="H199" s="6"/>
      <c r="L199" s="6"/>
      <c r="M199" s="6"/>
    </row>
    <row r="200" spans="1:13" hidden="1">
      <c r="A200" s="24">
        <v>2117</v>
      </c>
      <c r="B200" s="25" t="s">
        <v>210</v>
      </c>
      <c r="C200" s="26">
        <v>2</v>
      </c>
      <c r="D200" s="26" t="s">
        <v>229</v>
      </c>
      <c r="E200" s="26" t="s">
        <v>230</v>
      </c>
      <c r="F200" s="27">
        <v>117</v>
      </c>
      <c r="G200" s="25" t="str">
        <f t="shared" si="33"/>
        <v>2117</v>
      </c>
      <c r="H200" s="6"/>
      <c r="L200" s="6"/>
      <c r="M200" s="6"/>
    </row>
    <row r="201" spans="1:13" hidden="1">
      <c r="A201" s="24">
        <v>2118</v>
      </c>
      <c r="B201" s="25" t="s">
        <v>210</v>
      </c>
      <c r="C201" s="26">
        <v>2</v>
      </c>
      <c r="D201" s="26"/>
      <c r="E201" s="26" t="s">
        <v>231</v>
      </c>
      <c r="F201" s="27">
        <v>118</v>
      </c>
      <c r="G201" s="25" t="str">
        <f t="shared" si="33"/>
        <v>2118</v>
      </c>
      <c r="H201" s="6"/>
      <c r="L201" s="6"/>
      <c r="M201" s="6"/>
    </row>
    <row r="202" spans="1:13" hidden="1">
      <c r="A202" s="24">
        <v>2119</v>
      </c>
      <c r="B202" s="25" t="s">
        <v>210</v>
      </c>
      <c r="C202" s="26">
        <v>2</v>
      </c>
      <c r="D202" s="26"/>
      <c r="E202" s="26" t="s">
        <v>232</v>
      </c>
      <c r="F202" s="27">
        <v>119</v>
      </c>
      <c r="G202" s="25" t="str">
        <f t="shared" si="33"/>
        <v>2119</v>
      </c>
      <c r="H202" s="6"/>
      <c r="L202" s="6"/>
      <c r="M202" s="6"/>
    </row>
    <row r="203" spans="1:13" hidden="1">
      <c r="A203" s="24">
        <v>2120</v>
      </c>
      <c r="B203" s="25" t="s">
        <v>210</v>
      </c>
      <c r="C203" s="26">
        <v>2</v>
      </c>
      <c r="D203" s="26"/>
      <c r="E203" s="26" t="s">
        <v>233</v>
      </c>
      <c r="F203" s="27">
        <v>120</v>
      </c>
      <c r="G203" s="25" t="str">
        <f t="shared" si="33"/>
        <v>2120</v>
      </c>
      <c r="H203" s="6"/>
      <c r="L203" s="6"/>
      <c r="M203" s="6"/>
    </row>
    <row r="204" spans="1:13" hidden="1">
      <c r="A204" s="24">
        <v>2121</v>
      </c>
      <c r="B204" s="25" t="s">
        <v>210</v>
      </c>
      <c r="C204" s="26">
        <v>2</v>
      </c>
      <c r="D204" s="26"/>
      <c r="E204" s="26" t="s">
        <v>234</v>
      </c>
      <c r="F204" s="27">
        <v>121</v>
      </c>
      <c r="G204" s="25" t="str">
        <f t="shared" si="33"/>
        <v>2121</v>
      </c>
      <c r="H204" s="6"/>
      <c r="L204" s="6"/>
      <c r="M204" s="6"/>
    </row>
    <row r="205" spans="1:13" hidden="1">
      <c r="A205" s="24">
        <v>2122</v>
      </c>
      <c r="B205" s="25" t="s">
        <v>210</v>
      </c>
      <c r="C205" s="26">
        <v>2</v>
      </c>
      <c r="D205" s="26"/>
      <c r="E205" s="26" t="s">
        <v>235</v>
      </c>
      <c r="F205" s="27">
        <v>122</v>
      </c>
      <c r="G205" s="25" t="str">
        <f t="shared" si="33"/>
        <v>2122</v>
      </c>
      <c r="H205" s="6"/>
      <c r="L205" s="6"/>
      <c r="M205" s="6"/>
    </row>
    <row r="206" spans="1:13" hidden="1">
      <c r="A206" s="24">
        <v>2123</v>
      </c>
      <c r="B206" s="25" t="s">
        <v>210</v>
      </c>
      <c r="C206" s="26">
        <v>2</v>
      </c>
      <c r="D206" s="26"/>
      <c r="E206" s="26" t="s">
        <v>236</v>
      </c>
      <c r="F206" s="27">
        <v>123</v>
      </c>
      <c r="G206" s="25" t="str">
        <f t="shared" si="33"/>
        <v>2123</v>
      </c>
      <c r="H206" s="6"/>
      <c r="L206" s="6"/>
      <c r="M206" s="6"/>
    </row>
    <row r="207" spans="1:13" hidden="1">
      <c r="A207" s="24">
        <v>2124</v>
      </c>
      <c r="B207" s="25" t="s">
        <v>210</v>
      </c>
      <c r="C207" s="26">
        <v>2</v>
      </c>
      <c r="D207" s="26"/>
      <c r="E207" s="26" t="s">
        <v>237</v>
      </c>
      <c r="F207" s="27">
        <v>124</v>
      </c>
      <c r="G207" s="25" t="str">
        <f t="shared" si="33"/>
        <v>2124</v>
      </c>
      <c r="H207" s="6"/>
      <c r="L207" s="6"/>
      <c r="M207" s="6"/>
    </row>
    <row r="208" spans="1:13" hidden="1">
      <c r="A208" s="24">
        <v>2125</v>
      </c>
      <c r="B208" s="25" t="s">
        <v>210</v>
      </c>
      <c r="C208" s="26">
        <v>2</v>
      </c>
      <c r="D208" s="26" t="s">
        <v>238</v>
      </c>
      <c r="E208" s="26" t="s">
        <v>239</v>
      </c>
      <c r="F208" s="27">
        <v>125</v>
      </c>
      <c r="G208" s="25" t="str">
        <f t="shared" si="33"/>
        <v>2125</v>
      </c>
      <c r="H208" s="6"/>
      <c r="L208" s="6"/>
      <c r="M208" s="6"/>
    </row>
    <row r="209" spans="1:13" hidden="1">
      <c r="A209" s="24">
        <v>2126</v>
      </c>
      <c r="B209" s="25" t="s">
        <v>210</v>
      </c>
      <c r="C209" s="26">
        <v>2</v>
      </c>
      <c r="D209" s="26"/>
      <c r="E209" s="26" t="s">
        <v>240</v>
      </c>
      <c r="F209" s="27">
        <v>126</v>
      </c>
      <c r="G209" s="25" t="str">
        <f t="shared" si="33"/>
        <v>2126</v>
      </c>
      <c r="H209" s="6"/>
      <c r="L209" s="6"/>
      <c r="M209" s="6"/>
    </row>
    <row r="210" spans="1:13" hidden="1">
      <c r="A210" s="24">
        <v>2127</v>
      </c>
      <c r="B210" s="25" t="s">
        <v>210</v>
      </c>
      <c r="C210" s="26">
        <v>2</v>
      </c>
      <c r="D210" s="26"/>
      <c r="E210" s="26" t="s">
        <v>241</v>
      </c>
      <c r="F210" s="27">
        <v>127</v>
      </c>
      <c r="G210" s="25" t="str">
        <f t="shared" si="33"/>
        <v>2127</v>
      </c>
      <c r="H210" s="6"/>
      <c r="L210" s="6"/>
      <c r="M210" s="6"/>
    </row>
    <row r="211" spans="1:13" hidden="1">
      <c r="A211" s="24">
        <v>2128</v>
      </c>
      <c r="B211" s="25" t="s">
        <v>210</v>
      </c>
      <c r="C211" s="26">
        <v>2</v>
      </c>
      <c r="D211" s="26"/>
      <c r="E211" s="26" t="s">
        <v>242</v>
      </c>
      <c r="F211" s="27">
        <v>128</v>
      </c>
      <c r="G211" s="25" t="str">
        <f t="shared" si="33"/>
        <v>2128</v>
      </c>
      <c r="H211" s="6"/>
      <c r="L211" s="6"/>
      <c r="M211" s="6"/>
    </row>
    <row r="212" spans="1:13" hidden="1">
      <c r="A212" s="24">
        <v>2129</v>
      </c>
      <c r="B212" s="25" t="s">
        <v>210</v>
      </c>
      <c r="C212" s="26">
        <v>2</v>
      </c>
      <c r="D212" s="26"/>
      <c r="E212" s="26" t="s">
        <v>243</v>
      </c>
      <c r="F212" s="27">
        <v>129</v>
      </c>
      <c r="G212" s="25" t="str">
        <f t="shared" si="33"/>
        <v>2129</v>
      </c>
      <c r="H212" s="6"/>
      <c r="L212" s="6"/>
      <c r="M212" s="6"/>
    </row>
    <row r="213" spans="1:13" hidden="1">
      <c r="A213" s="24">
        <v>2130</v>
      </c>
      <c r="B213" s="25" t="s">
        <v>210</v>
      </c>
      <c r="C213" s="26">
        <v>2</v>
      </c>
      <c r="D213" s="26" t="s">
        <v>244</v>
      </c>
      <c r="E213" s="26" t="s">
        <v>245</v>
      </c>
      <c r="F213" s="27">
        <v>130</v>
      </c>
      <c r="G213" s="25" t="str">
        <f t="shared" si="33"/>
        <v>2130</v>
      </c>
      <c r="H213" s="6"/>
      <c r="L213" s="6"/>
      <c r="M213" s="6"/>
    </row>
    <row r="214" spans="1:13" hidden="1">
      <c r="A214" s="24">
        <v>2131</v>
      </c>
      <c r="B214" s="25" t="s">
        <v>210</v>
      </c>
      <c r="C214" s="26">
        <v>2</v>
      </c>
      <c r="D214" s="26"/>
      <c r="E214" s="26" t="s">
        <v>246</v>
      </c>
      <c r="F214" s="27">
        <v>131</v>
      </c>
      <c r="G214" s="25" t="str">
        <f t="shared" si="33"/>
        <v>2131</v>
      </c>
      <c r="H214" s="6"/>
      <c r="L214" s="6"/>
      <c r="M214" s="6"/>
    </row>
    <row r="215" spans="1:13" hidden="1">
      <c r="A215" s="24">
        <v>2132</v>
      </c>
      <c r="B215" s="25" t="s">
        <v>210</v>
      </c>
      <c r="C215" s="26">
        <v>2</v>
      </c>
      <c r="D215" s="26"/>
      <c r="E215" s="26" t="s">
        <v>247</v>
      </c>
      <c r="F215" s="27">
        <v>132</v>
      </c>
      <c r="G215" s="25" t="str">
        <f t="shared" si="33"/>
        <v>2132</v>
      </c>
      <c r="H215" s="6"/>
      <c r="L215" s="6"/>
      <c r="M215" s="6"/>
    </row>
    <row r="216" spans="1:13" hidden="1">
      <c r="A216" s="24">
        <v>2133</v>
      </c>
      <c r="B216" s="25" t="s">
        <v>210</v>
      </c>
      <c r="C216" s="26">
        <v>2</v>
      </c>
      <c r="D216" s="26"/>
      <c r="E216" s="26" t="s">
        <v>248</v>
      </c>
      <c r="F216" s="27">
        <v>133</v>
      </c>
      <c r="G216" s="25" t="str">
        <f t="shared" si="33"/>
        <v>2133</v>
      </c>
      <c r="H216" s="6"/>
      <c r="L216" s="6"/>
      <c r="M216" s="6"/>
    </row>
    <row r="217" spans="1:13" hidden="1">
      <c r="A217" s="24">
        <v>2134</v>
      </c>
      <c r="B217" s="25" t="s">
        <v>210</v>
      </c>
      <c r="C217" s="26">
        <v>2</v>
      </c>
      <c r="D217" s="26"/>
      <c r="E217" s="26" t="s">
        <v>249</v>
      </c>
      <c r="F217" s="27">
        <v>134</v>
      </c>
      <c r="G217" s="25" t="str">
        <f t="shared" si="33"/>
        <v>2134</v>
      </c>
      <c r="H217" s="6"/>
      <c r="L217" s="6"/>
      <c r="M217" s="6"/>
    </row>
    <row r="218" spans="1:13" hidden="1">
      <c r="A218" s="24">
        <v>2135</v>
      </c>
      <c r="B218" s="25" t="s">
        <v>210</v>
      </c>
      <c r="C218" s="26">
        <v>2</v>
      </c>
      <c r="D218" s="26"/>
      <c r="E218" s="26" t="s">
        <v>250</v>
      </c>
      <c r="F218" s="27">
        <v>135</v>
      </c>
      <c r="G218" s="25" t="str">
        <f t="shared" si="33"/>
        <v>2135</v>
      </c>
      <c r="H218" s="6"/>
      <c r="L218" s="6"/>
      <c r="M218" s="6"/>
    </row>
    <row r="219" spans="1:13" hidden="1">
      <c r="A219" s="24">
        <v>2136</v>
      </c>
      <c r="B219" s="25" t="s">
        <v>210</v>
      </c>
      <c r="C219" s="26">
        <v>2</v>
      </c>
      <c r="D219" s="26"/>
      <c r="E219" s="26" t="s">
        <v>251</v>
      </c>
      <c r="F219" s="27">
        <v>136</v>
      </c>
      <c r="G219" s="25" t="str">
        <f t="shared" si="33"/>
        <v>2136</v>
      </c>
      <c r="H219" s="6"/>
      <c r="L219" s="6"/>
      <c r="M219" s="6"/>
    </row>
    <row r="220" spans="1:13" hidden="1">
      <c r="A220" s="24">
        <v>2137</v>
      </c>
      <c r="B220" s="25" t="s">
        <v>210</v>
      </c>
      <c r="C220" s="26">
        <v>2</v>
      </c>
      <c r="D220" s="26"/>
      <c r="E220" s="26" t="s">
        <v>252</v>
      </c>
      <c r="F220" s="27">
        <v>137</v>
      </c>
      <c r="G220" s="25" t="str">
        <f t="shared" si="33"/>
        <v>2137</v>
      </c>
      <c r="H220" s="6"/>
      <c r="L220" s="6"/>
      <c r="M220" s="6"/>
    </row>
    <row r="221" spans="1:13" hidden="1">
      <c r="A221" s="24">
        <v>2138</v>
      </c>
      <c r="B221" s="25" t="s">
        <v>210</v>
      </c>
      <c r="C221" s="26">
        <v>2</v>
      </c>
      <c r="D221" s="26" t="s">
        <v>253</v>
      </c>
      <c r="E221" s="26" t="s">
        <v>254</v>
      </c>
      <c r="F221" s="27">
        <v>138</v>
      </c>
      <c r="G221" s="25" t="str">
        <f t="shared" si="33"/>
        <v>2138</v>
      </c>
      <c r="H221" s="6"/>
      <c r="L221" s="6"/>
      <c r="M221" s="6"/>
    </row>
    <row r="222" spans="1:13" hidden="1">
      <c r="A222" s="24">
        <v>2139</v>
      </c>
      <c r="B222" s="25" t="s">
        <v>210</v>
      </c>
      <c r="C222" s="26">
        <v>2</v>
      </c>
      <c r="D222" s="26"/>
      <c r="E222" s="26" t="s">
        <v>255</v>
      </c>
      <c r="F222" s="27">
        <v>139</v>
      </c>
      <c r="G222" s="25" t="str">
        <f t="shared" si="33"/>
        <v>2139</v>
      </c>
      <c r="H222" s="6"/>
      <c r="L222" s="6"/>
      <c r="M222" s="6"/>
    </row>
    <row r="223" spans="1:13" hidden="1">
      <c r="A223" s="24">
        <v>2140</v>
      </c>
      <c r="B223" s="25" t="s">
        <v>210</v>
      </c>
      <c r="C223" s="26">
        <v>2</v>
      </c>
      <c r="D223" s="26"/>
      <c r="E223" s="26" t="s">
        <v>256</v>
      </c>
      <c r="F223" s="27">
        <v>140</v>
      </c>
      <c r="G223" s="25" t="str">
        <f t="shared" si="33"/>
        <v>2140</v>
      </c>
      <c r="H223" s="6"/>
      <c r="L223" s="6"/>
      <c r="M223" s="6"/>
    </row>
    <row r="224" spans="1:13" hidden="1">
      <c r="A224" s="24">
        <v>2141</v>
      </c>
      <c r="B224" s="25" t="s">
        <v>210</v>
      </c>
      <c r="C224" s="26">
        <v>2</v>
      </c>
      <c r="D224" s="26"/>
      <c r="E224" s="26" t="s">
        <v>257</v>
      </c>
      <c r="F224" s="27">
        <v>141</v>
      </c>
      <c r="G224" s="25" t="str">
        <f t="shared" si="33"/>
        <v>2141</v>
      </c>
      <c r="H224" s="6"/>
      <c r="L224" s="6"/>
      <c r="M224" s="6"/>
    </row>
    <row r="225" spans="1:37" hidden="1">
      <c r="A225" s="24">
        <v>2142</v>
      </c>
      <c r="B225" s="25" t="s">
        <v>210</v>
      </c>
      <c r="C225" s="26">
        <v>2</v>
      </c>
      <c r="D225" s="26"/>
      <c r="E225" s="26" t="s">
        <v>258</v>
      </c>
      <c r="F225" s="27">
        <v>142</v>
      </c>
      <c r="G225" s="25" t="str">
        <f t="shared" si="33"/>
        <v>2142</v>
      </c>
      <c r="H225" s="6"/>
      <c r="L225" s="6"/>
      <c r="M225" s="6"/>
    </row>
    <row r="226" spans="1:37" hidden="1">
      <c r="A226" s="24">
        <v>2143</v>
      </c>
      <c r="B226" s="25" t="s">
        <v>210</v>
      </c>
      <c r="C226" s="26">
        <v>2</v>
      </c>
      <c r="D226" s="26"/>
      <c r="E226" s="26" t="s">
        <v>259</v>
      </c>
      <c r="F226" s="27">
        <v>143</v>
      </c>
      <c r="G226" s="25" t="str">
        <f t="shared" si="33"/>
        <v>2143</v>
      </c>
      <c r="H226" s="6"/>
      <c r="L226" s="6"/>
      <c r="M226" s="6"/>
    </row>
    <row r="227" spans="1:37" hidden="1">
      <c r="A227" s="24">
        <v>2144</v>
      </c>
      <c r="B227" s="25" t="s">
        <v>210</v>
      </c>
      <c r="C227" s="26">
        <v>2</v>
      </c>
      <c r="D227" s="26"/>
      <c r="E227" s="26" t="s">
        <v>260</v>
      </c>
      <c r="F227" s="27">
        <v>144</v>
      </c>
      <c r="G227" s="25" t="str">
        <f t="shared" si="33"/>
        <v>2144</v>
      </c>
      <c r="H227" s="6"/>
      <c r="L227" s="6"/>
      <c r="M227" s="6"/>
    </row>
    <row r="228" spans="1:37" hidden="1">
      <c r="A228" s="24">
        <v>2145</v>
      </c>
      <c r="B228" s="25" t="s">
        <v>210</v>
      </c>
      <c r="C228" s="26">
        <v>2</v>
      </c>
      <c r="D228" s="26"/>
      <c r="E228" s="26" t="s">
        <v>261</v>
      </c>
      <c r="F228" s="27">
        <v>145</v>
      </c>
      <c r="G228" s="25" t="str">
        <f t="shared" si="33"/>
        <v>2145</v>
      </c>
      <c r="H228" s="6"/>
      <c r="L228" s="6"/>
      <c r="M228" s="6"/>
    </row>
    <row r="229" spans="1:37" hidden="1">
      <c r="A229" s="24">
        <v>2146</v>
      </c>
      <c r="B229" s="25" t="s">
        <v>210</v>
      </c>
      <c r="C229" s="26">
        <v>2</v>
      </c>
      <c r="D229" s="26" t="s">
        <v>262</v>
      </c>
      <c r="E229" s="26" t="s">
        <v>263</v>
      </c>
      <c r="F229" s="27">
        <v>146</v>
      </c>
      <c r="G229" s="25" t="str">
        <f t="shared" si="33"/>
        <v>2146</v>
      </c>
      <c r="H229" s="6"/>
      <c r="L229" s="6"/>
      <c r="M229" s="6"/>
    </row>
    <row r="230" spans="1:37" hidden="1">
      <c r="A230" s="24">
        <v>2147</v>
      </c>
      <c r="B230" s="25" t="s">
        <v>210</v>
      </c>
      <c r="C230" s="26">
        <v>2</v>
      </c>
      <c r="D230" s="26"/>
      <c r="E230" s="26" t="s">
        <v>264</v>
      </c>
      <c r="F230" s="27">
        <v>147</v>
      </c>
      <c r="G230" s="25" t="str">
        <f t="shared" si="33"/>
        <v>2147</v>
      </c>
      <c r="H230" s="6"/>
      <c r="L230" s="6"/>
      <c r="M230" s="6"/>
    </row>
    <row r="231" spans="1:37" hidden="1">
      <c r="A231" s="24">
        <v>2148</v>
      </c>
      <c r="B231" s="25" t="s">
        <v>210</v>
      </c>
      <c r="C231" s="26">
        <v>2</v>
      </c>
      <c r="D231" s="26"/>
      <c r="E231" s="26" t="s">
        <v>265</v>
      </c>
      <c r="F231" s="27">
        <v>148</v>
      </c>
      <c r="G231" s="25" t="str">
        <f t="shared" si="33"/>
        <v>2148</v>
      </c>
      <c r="H231" s="6"/>
      <c r="L231" s="6"/>
      <c r="M231" s="6"/>
    </row>
    <row r="232" spans="1:37" hidden="1">
      <c r="A232" s="24">
        <v>2149</v>
      </c>
      <c r="B232" s="25" t="s">
        <v>210</v>
      </c>
      <c r="C232" s="26">
        <v>2</v>
      </c>
      <c r="D232" s="26"/>
      <c r="E232" s="26" t="s">
        <v>266</v>
      </c>
      <c r="F232" s="27">
        <v>149</v>
      </c>
      <c r="G232" s="25" t="str">
        <f t="shared" si="33"/>
        <v>2149</v>
      </c>
      <c r="H232" s="6"/>
      <c r="L232" s="6"/>
      <c r="M232" s="6"/>
    </row>
    <row r="233" spans="1:37" hidden="1">
      <c r="A233" s="24">
        <v>2150</v>
      </c>
      <c r="B233" s="25" t="s">
        <v>210</v>
      </c>
      <c r="C233" s="26">
        <v>2</v>
      </c>
      <c r="D233" s="26"/>
      <c r="E233" s="26" t="s">
        <v>267</v>
      </c>
      <c r="F233" s="27">
        <v>150</v>
      </c>
      <c r="G233" s="25" t="str">
        <f t="shared" si="33"/>
        <v>2150</v>
      </c>
      <c r="H233" s="6"/>
      <c r="L233" s="6"/>
      <c r="M233" s="6"/>
    </row>
    <row r="234" spans="1:37" hidden="1">
      <c r="A234" s="24">
        <v>2151</v>
      </c>
      <c r="B234" s="25" t="s">
        <v>210</v>
      </c>
      <c r="C234" s="26">
        <v>2</v>
      </c>
      <c r="D234" s="26"/>
      <c r="E234" s="26" t="s">
        <v>268</v>
      </c>
      <c r="F234" s="27">
        <v>151</v>
      </c>
      <c r="G234" s="25" t="str">
        <f t="shared" si="33"/>
        <v>2151</v>
      </c>
      <c r="H234" s="6"/>
      <c r="L234" s="6"/>
      <c r="M234" s="6"/>
    </row>
    <row r="235" spans="1:37" hidden="1">
      <c r="A235" s="24">
        <v>2152</v>
      </c>
      <c r="B235" s="25" t="s">
        <v>210</v>
      </c>
      <c r="C235" s="26">
        <v>2</v>
      </c>
      <c r="D235" s="26"/>
      <c r="E235" s="26" t="s">
        <v>269</v>
      </c>
      <c r="F235" s="27">
        <v>152</v>
      </c>
      <c r="G235" s="25" t="str">
        <f t="shared" si="33"/>
        <v>2152</v>
      </c>
      <c r="H235" s="6"/>
      <c r="L235" s="6"/>
      <c r="M235" s="6"/>
      <c r="AF235" s="29"/>
      <c r="AJ235" s="30"/>
      <c r="AK235" s="29"/>
    </row>
    <row r="236" spans="1:37" hidden="1">
      <c r="A236" s="24">
        <v>2501</v>
      </c>
      <c r="B236" s="25" t="s">
        <v>210</v>
      </c>
      <c r="C236" s="26">
        <v>2</v>
      </c>
      <c r="D236" s="26" t="s">
        <v>229</v>
      </c>
      <c r="E236" s="26" t="s">
        <v>270</v>
      </c>
      <c r="F236" s="27">
        <v>501</v>
      </c>
      <c r="G236" s="25" t="str">
        <f t="shared" si="33"/>
        <v>2501</v>
      </c>
      <c r="H236" s="6"/>
      <c r="L236" s="6"/>
      <c r="M236" s="6"/>
      <c r="AF236" s="29"/>
      <c r="AJ236" s="30"/>
      <c r="AK236" s="29"/>
    </row>
    <row r="237" spans="1:37" hidden="1">
      <c r="A237" s="24">
        <v>2502</v>
      </c>
      <c r="B237" s="25" t="s">
        <v>210</v>
      </c>
      <c r="C237" s="26">
        <v>2</v>
      </c>
      <c r="D237" s="26"/>
      <c r="E237" s="26" t="s">
        <v>271</v>
      </c>
      <c r="F237" s="27">
        <v>502</v>
      </c>
      <c r="G237" s="25" t="str">
        <f t="shared" si="33"/>
        <v>2502</v>
      </c>
      <c r="H237" s="6"/>
      <c r="L237" s="6"/>
      <c r="M237" s="6"/>
      <c r="AF237" s="29"/>
      <c r="AJ237" s="30"/>
      <c r="AK237" s="29"/>
    </row>
    <row r="238" spans="1:37" hidden="1">
      <c r="A238" s="24">
        <v>2503</v>
      </c>
      <c r="B238" s="25" t="s">
        <v>210</v>
      </c>
      <c r="C238" s="26">
        <v>2</v>
      </c>
      <c r="D238" s="26" t="s">
        <v>238</v>
      </c>
      <c r="E238" s="26" t="s">
        <v>272</v>
      </c>
      <c r="F238" s="27">
        <v>503</v>
      </c>
      <c r="G238" s="25" t="str">
        <f t="shared" si="33"/>
        <v>2503</v>
      </c>
      <c r="H238" s="6"/>
      <c r="L238" s="6"/>
      <c r="M238" s="6"/>
      <c r="AF238" s="29"/>
      <c r="AJ238" s="30"/>
      <c r="AK238" s="29"/>
    </row>
    <row r="239" spans="1:37" hidden="1">
      <c r="A239" s="24">
        <v>2504</v>
      </c>
      <c r="B239" s="25" t="s">
        <v>210</v>
      </c>
      <c r="C239" s="26">
        <v>2</v>
      </c>
      <c r="D239" s="26" t="s">
        <v>253</v>
      </c>
      <c r="E239" s="26" t="s">
        <v>273</v>
      </c>
      <c r="F239" s="27">
        <v>504</v>
      </c>
      <c r="G239" s="25" t="str">
        <f t="shared" si="33"/>
        <v>2504</v>
      </c>
      <c r="H239" s="6"/>
      <c r="L239" s="6"/>
      <c r="M239" s="6"/>
      <c r="AF239" s="29"/>
      <c r="AJ239" s="30"/>
      <c r="AK239" s="29"/>
    </row>
    <row r="240" spans="1:37" hidden="1">
      <c r="A240" s="24">
        <v>2505</v>
      </c>
      <c r="B240" s="25" t="s">
        <v>210</v>
      </c>
      <c r="C240" s="26">
        <v>2</v>
      </c>
      <c r="D240" s="26" t="s">
        <v>262</v>
      </c>
      <c r="E240" s="26" t="s">
        <v>274</v>
      </c>
      <c r="F240" s="27">
        <v>505</v>
      </c>
      <c r="G240" s="25" t="str">
        <f t="shared" si="33"/>
        <v>2505</v>
      </c>
      <c r="H240" s="6"/>
      <c r="L240" s="6"/>
      <c r="M240" s="6"/>
      <c r="AF240" s="29"/>
      <c r="AJ240" s="30"/>
      <c r="AK240" s="29"/>
    </row>
    <row r="241" spans="1:37" hidden="1">
      <c r="A241" s="24">
        <v>2506</v>
      </c>
      <c r="B241" s="25" t="s">
        <v>210</v>
      </c>
      <c r="C241" s="26">
        <v>2</v>
      </c>
      <c r="D241" s="26"/>
      <c r="E241" s="26" t="s">
        <v>275</v>
      </c>
      <c r="F241" s="27">
        <v>506</v>
      </c>
      <c r="G241" s="25" t="str">
        <f t="shared" si="33"/>
        <v>2506</v>
      </c>
      <c r="H241" s="6"/>
      <c r="L241" s="6"/>
      <c r="M241" s="6"/>
      <c r="AF241" s="29"/>
      <c r="AJ241" s="30"/>
      <c r="AK241" s="29"/>
    </row>
    <row r="242" spans="1:37" hidden="1">
      <c r="A242" s="24">
        <v>3101</v>
      </c>
      <c r="B242" s="25" t="s">
        <v>276</v>
      </c>
      <c r="C242" s="26">
        <v>3</v>
      </c>
      <c r="D242" s="26" t="s">
        <v>108</v>
      </c>
      <c r="E242" s="26" t="s">
        <v>277</v>
      </c>
      <c r="F242" s="27">
        <v>101</v>
      </c>
      <c r="G242" s="25" t="str">
        <f t="shared" si="33"/>
        <v>3101</v>
      </c>
      <c r="H242" s="6"/>
      <c r="L242" s="6"/>
      <c r="M242" s="6"/>
      <c r="AF242" s="29"/>
      <c r="AJ242" s="30"/>
      <c r="AK242" s="29"/>
    </row>
    <row r="243" spans="1:37" hidden="1">
      <c r="A243" s="24">
        <v>3102</v>
      </c>
      <c r="B243" s="25" t="s">
        <v>276</v>
      </c>
      <c r="C243" s="26">
        <v>3</v>
      </c>
      <c r="D243" s="26"/>
      <c r="E243" s="26" t="s">
        <v>278</v>
      </c>
      <c r="F243" s="27">
        <v>102</v>
      </c>
      <c r="G243" s="25" t="str">
        <f t="shared" si="33"/>
        <v>3102</v>
      </c>
      <c r="H243" s="6"/>
      <c r="L243" s="6"/>
      <c r="M243" s="6"/>
      <c r="AF243" s="29"/>
      <c r="AJ243" s="30"/>
      <c r="AK243" s="29"/>
    </row>
    <row r="244" spans="1:37" hidden="1">
      <c r="A244" s="24">
        <v>3103</v>
      </c>
      <c r="B244" s="25" t="s">
        <v>276</v>
      </c>
      <c r="C244" s="26">
        <v>3</v>
      </c>
      <c r="D244" s="26"/>
      <c r="E244" s="26" t="s">
        <v>279</v>
      </c>
      <c r="F244" s="27">
        <v>103</v>
      </c>
      <c r="G244" s="25" t="str">
        <f t="shared" si="33"/>
        <v>3103</v>
      </c>
      <c r="H244" s="6"/>
      <c r="L244" s="6"/>
      <c r="M244" s="6"/>
      <c r="AF244" s="29"/>
      <c r="AJ244" s="30"/>
      <c r="AK244" s="29"/>
    </row>
    <row r="245" spans="1:37" hidden="1">
      <c r="A245" s="24">
        <v>3104</v>
      </c>
      <c r="B245" s="25" t="s">
        <v>276</v>
      </c>
      <c r="C245" s="26">
        <v>3</v>
      </c>
      <c r="D245" s="26"/>
      <c r="E245" s="26" t="s">
        <v>280</v>
      </c>
      <c r="F245" s="27">
        <v>104</v>
      </c>
      <c r="G245" s="25" t="str">
        <f t="shared" si="33"/>
        <v>3104</v>
      </c>
      <c r="H245" s="6"/>
      <c r="L245" s="6"/>
      <c r="M245" s="6"/>
      <c r="AF245" s="29"/>
      <c r="AJ245" s="30"/>
      <c r="AK245" s="29"/>
    </row>
    <row r="246" spans="1:37" hidden="1">
      <c r="A246" s="24">
        <v>3105</v>
      </c>
      <c r="B246" s="25" t="s">
        <v>276</v>
      </c>
      <c r="C246" s="26">
        <v>3</v>
      </c>
      <c r="D246" s="26"/>
      <c r="E246" s="26" t="s">
        <v>281</v>
      </c>
      <c r="F246" s="27">
        <v>105</v>
      </c>
      <c r="G246" s="25" t="str">
        <f t="shared" si="33"/>
        <v>3105</v>
      </c>
      <c r="H246" s="6"/>
      <c r="L246" s="6"/>
      <c r="M246" s="6"/>
      <c r="AF246" s="29"/>
      <c r="AJ246" s="30"/>
      <c r="AK246" s="29"/>
    </row>
    <row r="247" spans="1:37" hidden="1">
      <c r="A247" s="24">
        <v>3106</v>
      </c>
      <c r="B247" s="25" t="s">
        <v>276</v>
      </c>
      <c r="C247" s="26">
        <v>3</v>
      </c>
      <c r="D247" s="26"/>
      <c r="E247" s="26" t="s">
        <v>282</v>
      </c>
      <c r="F247" s="27">
        <v>106</v>
      </c>
      <c r="G247" s="25" t="str">
        <f t="shared" si="33"/>
        <v>3106</v>
      </c>
      <c r="H247" s="6"/>
      <c r="L247" s="6"/>
      <c r="M247" s="6"/>
      <c r="AF247" s="29"/>
      <c r="AJ247" s="30"/>
      <c r="AK247" s="29"/>
    </row>
    <row r="248" spans="1:37" hidden="1">
      <c r="A248" s="24">
        <v>3107</v>
      </c>
      <c r="B248" s="25" t="s">
        <v>276</v>
      </c>
      <c r="C248" s="26">
        <v>3</v>
      </c>
      <c r="D248" s="26"/>
      <c r="E248" s="26" t="s">
        <v>283</v>
      </c>
      <c r="F248" s="27">
        <v>107</v>
      </c>
      <c r="G248" s="25" t="str">
        <f t="shared" si="33"/>
        <v>3107</v>
      </c>
      <c r="H248" s="6"/>
      <c r="L248" s="6"/>
      <c r="M248" s="6"/>
      <c r="AF248" s="29"/>
      <c r="AJ248" s="30"/>
      <c r="AK248" s="29"/>
    </row>
    <row r="249" spans="1:37" hidden="1">
      <c r="A249" s="24">
        <v>3108</v>
      </c>
      <c r="B249" s="25" t="s">
        <v>276</v>
      </c>
      <c r="C249" s="26">
        <v>3</v>
      </c>
      <c r="D249" s="26"/>
      <c r="E249" s="26" t="s">
        <v>284</v>
      </c>
      <c r="F249" s="27">
        <v>108</v>
      </c>
      <c r="G249" s="25" t="str">
        <f t="shared" si="33"/>
        <v>3108</v>
      </c>
      <c r="H249" s="6"/>
      <c r="L249" s="6"/>
      <c r="M249" s="6"/>
      <c r="AF249" s="29"/>
      <c r="AJ249" s="30"/>
      <c r="AK249" s="29"/>
    </row>
    <row r="250" spans="1:37" hidden="1">
      <c r="A250" s="24">
        <v>3109</v>
      </c>
      <c r="B250" s="25" t="s">
        <v>276</v>
      </c>
      <c r="C250" s="26">
        <v>3</v>
      </c>
      <c r="D250" s="26"/>
      <c r="E250" s="26" t="s">
        <v>285</v>
      </c>
      <c r="F250" s="27">
        <v>109</v>
      </c>
      <c r="G250" s="25" t="str">
        <f t="shared" si="33"/>
        <v>3109</v>
      </c>
      <c r="H250" s="6"/>
      <c r="L250" s="6"/>
      <c r="M250" s="6"/>
      <c r="AF250" s="29"/>
      <c r="AJ250" s="30"/>
      <c r="AK250" s="29"/>
    </row>
    <row r="251" spans="1:37" hidden="1">
      <c r="A251" s="24">
        <v>3110</v>
      </c>
      <c r="B251" s="25" t="s">
        <v>276</v>
      </c>
      <c r="C251" s="26">
        <v>3</v>
      </c>
      <c r="D251" s="26"/>
      <c r="E251" s="26" t="s">
        <v>286</v>
      </c>
      <c r="F251" s="27">
        <v>110</v>
      </c>
      <c r="G251" s="25" t="str">
        <f t="shared" si="33"/>
        <v>3110</v>
      </c>
      <c r="H251" s="6"/>
      <c r="L251" s="6"/>
      <c r="M251" s="6"/>
      <c r="AF251" s="29"/>
      <c r="AJ251" s="30"/>
      <c r="AK251" s="29"/>
    </row>
    <row r="252" spans="1:37" hidden="1">
      <c r="A252" s="24">
        <v>3111</v>
      </c>
      <c r="B252" s="25" t="s">
        <v>276</v>
      </c>
      <c r="C252" s="26">
        <v>3</v>
      </c>
      <c r="D252" s="26"/>
      <c r="E252" s="26" t="s">
        <v>287</v>
      </c>
      <c r="F252" s="27">
        <v>111</v>
      </c>
      <c r="G252" s="25" t="str">
        <f t="shared" si="33"/>
        <v>3111</v>
      </c>
      <c r="H252" s="6"/>
      <c r="L252" s="6"/>
      <c r="M252" s="6"/>
      <c r="AF252" s="29"/>
      <c r="AJ252" s="30"/>
      <c r="AK252" s="29"/>
    </row>
    <row r="253" spans="1:37" hidden="1">
      <c r="A253" s="24">
        <v>3112</v>
      </c>
      <c r="B253" s="25" t="s">
        <v>276</v>
      </c>
      <c r="C253" s="26">
        <v>3</v>
      </c>
      <c r="D253" s="26"/>
      <c r="E253" s="26" t="s">
        <v>288</v>
      </c>
      <c r="F253" s="27">
        <v>112</v>
      </c>
      <c r="G253" s="25" t="str">
        <f t="shared" si="33"/>
        <v>3112</v>
      </c>
      <c r="H253" s="6"/>
      <c r="L253" s="6"/>
      <c r="M253" s="6"/>
      <c r="AF253" s="29"/>
      <c r="AJ253" s="30"/>
      <c r="AK253" s="29"/>
    </row>
    <row r="254" spans="1:37" hidden="1">
      <c r="A254" s="24">
        <v>3113</v>
      </c>
      <c r="B254" s="25" t="s">
        <v>276</v>
      </c>
      <c r="C254" s="26">
        <v>3</v>
      </c>
      <c r="D254" s="26"/>
      <c r="E254" s="26" t="s">
        <v>289</v>
      </c>
      <c r="F254" s="27">
        <v>113</v>
      </c>
      <c r="G254" s="25" t="str">
        <f t="shared" si="33"/>
        <v>3113</v>
      </c>
      <c r="H254" s="6"/>
      <c r="L254" s="6"/>
      <c r="M254" s="6"/>
    </row>
    <row r="255" spans="1:37" hidden="1">
      <c r="A255" s="24">
        <v>3114</v>
      </c>
      <c r="B255" s="25" t="s">
        <v>276</v>
      </c>
      <c r="C255" s="26">
        <v>3</v>
      </c>
      <c r="D255" s="26"/>
      <c r="E255" s="26" t="s">
        <v>290</v>
      </c>
      <c r="F255" s="27">
        <v>114</v>
      </c>
      <c r="G255" s="25" t="str">
        <f t="shared" si="33"/>
        <v>3114</v>
      </c>
      <c r="H255" s="6"/>
      <c r="L255" s="6"/>
      <c r="M255" s="6"/>
    </row>
    <row r="256" spans="1:37" hidden="1">
      <c r="A256" s="24">
        <v>3115</v>
      </c>
      <c r="B256" s="25" t="s">
        <v>276</v>
      </c>
      <c r="C256" s="26">
        <v>3</v>
      </c>
      <c r="D256" s="26" t="s">
        <v>291</v>
      </c>
      <c r="E256" s="26" t="s">
        <v>292</v>
      </c>
      <c r="F256" s="27">
        <v>115</v>
      </c>
      <c r="G256" s="25" t="str">
        <f t="shared" si="33"/>
        <v>3115</v>
      </c>
      <c r="H256" s="6"/>
      <c r="L256" s="6"/>
      <c r="M256" s="6"/>
    </row>
    <row r="257" spans="1:13" hidden="1">
      <c r="A257" s="24">
        <v>3116</v>
      </c>
      <c r="B257" s="25" t="s">
        <v>276</v>
      </c>
      <c r="C257" s="26">
        <v>3</v>
      </c>
      <c r="D257" s="26"/>
      <c r="E257" s="26" t="s">
        <v>293</v>
      </c>
      <c r="F257" s="27">
        <v>116</v>
      </c>
      <c r="G257" s="25" t="str">
        <f t="shared" si="33"/>
        <v>3116</v>
      </c>
      <c r="H257" s="6"/>
      <c r="L257" s="6"/>
      <c r="M257" s="6"/>
    </row>
    <row r="258" spans="1:13" hidden="1">
      <c r="A258" s="24">
        <v>3117</v>
      </c>
      <c r="B258" s="25" t="s">
        <v>276</v>
      </c>
      <c r="C258" s="26">
        <v>3</v>
      </c>
      <c r="D258" s="26"/>
      <c r="E258" s="26" t="s">
        <v>294</v>
      </c>
      <c r="F258" s="27">
        <v>117</v>
      </c>
      <c r="G258" s="25" t="str">
        <f t="shared" si="33"/>
        <v>3117</v>
      </c>
      <c r="H258" s="6"/>
      <c r="L258" s="6"/>
      <c r="M258" s="6"/>
    </row>
    <row r="259" spans="1:13" hidden="1">
      <c r="A259" s="24">
        <v>3118</v>
      </c>
      <c r="B259" s="25" t="s">
        <v>276</v>
      </c>
      <c r="C259" s="26">
        <v>3</v>
      </c>
      <c r="D259" s="26"/>
      <c r="E259" s="26" t="s">
        <v>295</v>
      </c>
      <c r="F259" s="27">
        <v>118</v>
      </c>
      <c r="G259" s="25" t="str">
        <f t="shared" ref="G259:G322" si="34">CONCATENATE(C259,F259)</f>
        <v>3118</v>
      </c>
      <c r="H259" s="6"/>
      <c r="L259" s="6"/>
      <c r="M259" s="6"/>
    </row>
    <row r="260" spans="1:13" hidden="1">
      <c r="A260" s="24">
        <v>3119</v>
      </c>
      <c r="B260" s="25" t="s">
        <v>276</v>
      </c>
      <c r="C260" s="26">
        <v>3</v>
      </c>
      <c r="D260" s="26"/>
      <c r="E260" s="26" t="s">
        <v>296</v>
      </c>
      <c r="F260" s="27">
        <v>119</v>
      </c>
      <c r="G260" s="25" t="str">
        <f t="shared" si="34"/>
        <v>3119</v>
      </c>
      <c r="H260" s="6"/>
      <c r="L260" s="6"/>
      <c r="M260" s="6"/>
    </row>
    <row r="261" spans="1:13" hidden="1">
      <c r="A261" s="24">
        <v>3120</v>
      </c>
      <c r="B261" s="25" t="s">
        <v>276</v>
      </c>
      <c r="C261" s="26">
        <v>3</v>
      </c>
      <c r="D261" s="26"/>
      <c r="E261" s="26" t="s">
        <v>297</v>
      </c>
      <c r="F261" s="27">
        <v>120</v>
      </c>
      <c r="G261" s="25" t="str">
        <f t="shared" si="34"/>
        <v>3120</v>
      </c>
      <c r="H261" s="6"/>
      <c r="L261" s="6"/>
      <c r="M261" s="6"/>
    </row>
    <row r="262" spans="1:13" hidden="1">
      <c r="A262" s="24">
        <v>3121</v>
      </c>
      <c r="B262" s="25" t="s">
        <v>276</v>
      </c>
      <c r="C262" s="26">
        <v>3</v>
      </c>
      <c r="D262" s="26"/>
      <c r="E262" s="26" t="s">
        <v>298</v>
      </c>
      <c r="F262" s="27">
        <v>121</v>
      </c>
      <c r="G262" s="25" t="str">
        <f t="shared" si="34"/>
        <v>3121</v>
      </c>
      <c r="H262" s="6"/>
      <c r="L262" s="6"/>
      <c r="M262" s="6"/>
    </row>
    <row r="263" spans="1:13" hidden="1">
      <c r="A263" s="24">
        <v>3122</v>
      </c>
      <c r="B263" s="25" t="s">
        <v>276</v>
      </c>
      <c r="C263" s="26">
        <v>3</v>
      </c>
      <c r="D263" s="26"/>
      <c r="E263" s="26" t="s">
        <v>299</v>
      </c>
      <c r="F263" s="27">
        <v>122</v>
      </c>
      <c r="G263" s="25" t="str">
        <f t="shared" si="34"/>
        <v>3122</v>
      </c>
      <c r="H263" s="6"/>
      <c r="L263" s="6"/>
      <c r="M263" s="6"/>
    </row>
    <row r="264" spans="1:13" hidden="1">
      <c r="A264" s="24">
        <v>3123</v>
      </c>
      <c r="B264" s="25" t="s">
        <v>276</v>
      </c>
      <c r="C264" s="26">
        <v>3</v>
      </c>
      <c r="D264" s="26"/>
      <c r="E264" s="26" t="s">
        <v>300</v>
      </c>
      <c r="F264" s="27">
        <v>123</v>
      </c>
      <c r="G264" s="25" t="str">
        <f t="shared" si="34"/>
        <v>3123</v>
      </c>
      <c r="H264" s="6"/>
      <c r="L264" s="6"/>
      <c r="M264" s="6"/>
    </row>
    <row r="265" spans="1:13" hidden="1">
      <c r="A265" s="24">
        <v>3124</v>
      </c>
      <c r="B265" s="25" t="s">
        <v>276</v>
      </c>
      <c r="C265" s="26">
        <v>3</v>
      </c>
      <c r="D265" s="26"/>
      <c r="E265" s="26" t="s">
        <v>301</v>
      </c>
      <c r="F265" s="27">
        <v>124</v>
      </c>
      <c r="G265" s="25" t="str">
        <f t="shared" si="34"/>
        <v>3124</v>
      </c>
      <c r="H265" s="6"/>
      <c r="L265" s="6"/>
      <c r="M265" s="6"/>
    </row>
    <row r="266" spans="1:13" hidden="1">
      <c r="A266" s="24">
        <v>3125</v>
      </c>
      <c r="B266" s="25" t="s">
        <v>276</v>
      </c>
      <c r="C266" s="26">
        <v>3</v>
      </c>
      <c r="D266" s="26"/>
      <c r="E266" s="26" t="s">
        <v>302</v>
      </c>
      <c r="F266" s="27">
        <v>125</v>
      </c>
      <c r="G266" s="25" t="str">
        <f t="shared" si="34"/>
        <v>3125</v>
      </c>
      <c r="H266" s="6"/>
      <c r="L266" s="6"/>
      <c r="M266" s="6"/>
    </row>
    <row r="267" spans="1:13" hidden="1">
      <c r="A267" s="24">
        <v>3126</v>
      </c>
      <c r="B267" s="25" t="s">
        <v>276</v>
      </c>
      <c r="C267" s="26">
        <v>3</v>
      </c>
      <c r="D267" s="26" t="s">
        <v>142</v>
      </c>
      <c r="E267" s="26" t="s">
        <v>303</v>
      </c>
      <c r="F267" s="27">
        <v>126</v>
      </c>
      <c r="G267" s="25" t="str">
        <f t="shared" si="34"/>
        <v>3126</v>
      </c>
      <c r="H267" s="6"/>
      <c r="L267" s="6"/>
      <c r="M267" s="6"/>
    </row>
    <row r="268" spans="1:13" hidden="1">
      <c r="A268" s="24">
        <v>3127</v>
      </c>
      <c r="B268" s="25" t="s">
        <v>276</v>
      </c>
      <c r="C268" s="26">
        <v>3</v>
      </c>
      <c r="D268" s="26"/>
      <c r="E268" s="26" t="s">
        <v>304</v>
      </c>
      <c r="F268" s="27">
        <v>127</v>
      </c>
      <c r="G268" s="25" t="str">
        <f t="shared" si="34"/>
        <v>3127</v>
      </c>
      <c r="H268" s="6"/>
      <c r="L268" s="6"/>
      <c r="M268" s="6"/>
    </row>
    <row r="269" spans="1:13" hidden="1">
      <c r="A269" s="24">
        <v>3128</v>
      </c>
      <c r="B269" s="25" t="s">
        <v>276</v>
      </c>
      <c r="C269" s="26">
        <v>3</v>
      </c>
      <c r="D269" s="26"/>
      <c r="E269" s="26" t="s">
        <v>305</v>
      </c>
      <c r="F269" s="27">
        <v>128</v>
      </c>
      <c r="G269" s="25" t="str">
        <f t="shared" si="34"/>
        <v>3128</v>
      </c>
      <c r="H269" s="6"/>
      <c r="L269" s="6"/>
      <c r="M269" s="6"/>
    </row>
    <row r="270" spans="1:13" hidden="1">
      <c r="A270" s="24">
        <v>3129</v>
      </c>
      <c r="B270" s="25" t="s">
        <v>276</v>
      </c>
      <c r="C270" s="26">
        <v>3</v>
      </c>
      <c r="D270" s="26"/>
      <c r="E270" s="26" t="s">
        <v>306</v>
      </c>
      <c r="F270" s="27">
        <v>129</v>
      </c>
      <c r="G270" s="25" t="str">
        <f t="shared" si="34"/>
        <v>3129</v>
      </c>
      <c r="H270" s="6"/>
      <c r="L270" s="6"/>
      <c r="M270" s="6"/>
    </row>
    <row r="271" spans="1:13" hidden="1">
      <c r="A271" s="24">
        <v>3130</v>
      </c>
      <c r="B271" s="25" t="s">
        <v>276</v>
      </c>
      <c r="C271" s="26">
        <v>3</v>
      </c>
      <c r="D271" s="26"/>
      <c r="E271" s="26" t="s">
        <v>307</v>
      </c>
      <c r="F271" s="27">
        <v>130</v>
      </c>
      <c r="G271" s="25" t="str">
        <f t="shared" si="34"/>
        <v>3130</v>
      </c>
      <c r="H271" s="6"/>
      <c r="L271" s="6"/>
      <c r="M271" s="6"/>
    </row>
    <row r="272" spans="1:13" hidden="1">
      <c r="A272" s="24">
        <v>3131</v>
      </c>
      <c r="B272" s="25" t="s">
        <v>276</v>
      </c>
      <c r="C272" s="26">
        <v>3</v>
      </c>
      <c r="D272" s="26"/>
      <c r="E272" s="26" t="s">
        <v>308</v>
      </c>
      <c r="F272" s="27">
        <v>131</v>
      </c>
      <c r="G272" s="25" t="str">
        <f t="shared" si="34"/>
        <v>3131</v>
      </c>
      <c r="H272" s="6"/>
      <c r="L272" s="6"/>
      <c r="M272" s="6"/>
    </row>
    <row r="273" spans="1:13" hidden="1">
      <c r="A273" s="24">
        <v>3132</v>
      </c>
      <c r="B273" s="25" t="s">
        <v>276</v>
      </c>
      <c r="C273" s="26">
        <v>3</v>
      </c>
      <c r="D273" s="26"/>
      <c r="E273" s="26" t="s">
        <v>309</v>
      </c>
      <c r="F273" s="27">
        <v>132</v>
      </c>
      <c r="G273" s="25" t="str">
        <f t="shared" si="34"/>
        <v>3132</v>
      </c>
      <c r="H273" s="6"/>
      <c r="L273" s="6"/>
      <c r="M273" s="6"/>
    </row>
    <row r="274" spans="1:13" hidden="1">
      <c r="A274" s="24">
        <v>3133</v>
      </c>
      <c r="B274" s="25" t="s">
        <v>276</v>
      </c>
      <c r="C274" s="26">
        <v>3</v>
      </c>
      <c r="D274" s="26"/>
      <c r="E274" s="26" t="s">
        <v>310</v>
      </c>
      <c r="F274" s="27">
        <v>133</v>
      </c>
      <c r="G274" s="25" t="str">
        <f t="shared" si="34"/>
        <v>3133</v>
      </c>
      <c r="H274" s="6"/>
      <c r="L274" s="6"/>
      <c r="M274" s="6"/>
    </row>
    <row r="275" spans="1:13" hidden="1">
      <c r="A275" s="24">
        <v>3134</v>
      </c>
      <c r="B275" s="25" t="s">
        <v>276</v>
      </c>
      <c r="C275" s="26">
        <v>3</v>
      </c>
      <c r="D275" s="26"/>
      <c r="E275" s="26" t="s">
        <v>311</v>
      </c>
      <c r="F275" s="27">
        <v>134</v>
      </c>
      <c r="G275" s="25" t="str">
        <f t="shared" si="34"/>
        <v>3134</v>
      </c>
      <c r="H275" s="6"/>
      <c r="L275" s="6"/>
      <c r="M275" s="6"/>
    </row>
    <row r="276" spans="1:13" hidden="1">
      <c r="A276" s="24">
        <v>3135</v>
      </c>
      <c r="B276" s="25" t="s">
        <v>276</v>
      </c>
      <c r="C276" s="26">
        <v>3</v>
      </c>
      <c r="D276" s="26"/>
      <c r="E276" s="26" t="s">
        <v>312</v>
      </c>
      <c r="F276" s="27">
        <v>135</v>
      </c>
      <c r="G276" s="25" t="str">
        <f t="shared" si="34"/>
        <v>3135</v>
      </c>
      <c r="H276" s="6"/>
      <c r="L276" s="6"/>
      <c r="M276" s="6"/>
    </row>
    <row r="277" spans="1:13" hidden="1">
      <c r="A277" s="24">
        <v>3136</v>
      </c>
      <c r="B277" s="25" t="s">
        <v>276</v>
      </c>
      <c r="C277" s="26">
        <v>3</v>
      </c>
      <c r="D277" s="26"/>
      <c r="E277" s="26" t="s">
        <v>313</v>
      </c>
      <c r="F277" s="27">
        <v>136</v>
      </c>
      <c r="G277" s="25" t="str">
        <f t="shared" si="34"/>
        <v>3136</v>
      </c>
      <c r="H277" s="6"/>
      <c r="L277" s="6"/>
      <c r="M277" s="6"/>
    </row>
    <row r="278" spans="1:13" hidden="1">
      <c r="A278" s="24">
        <v>3137</v>
      </c>
      <c r="B278" s="25" t="s">
        <v>276</v>
      </c>
      <c r="C278" s="26">
        <v>3</v>
      </c>
      <c r="D278" s="26"/>
      <c r="E278" s="26" t="s">
        <v>314</v>
      </c>
      <c r="F278" s="27">
        <v>137</v>
      </c>
      <c r="G278" s="25" t="str">
        <f t="shared" si="34"/>
        <v>3137</v>
      </c>
      <c r="H278" s="6"/>
      <c r="L278" s="6"/>
      <c r="M278" s="6"/>
    </row>
    <row r="279" spans="1:13" hidden="1">
      <c r="A279" s="24">
        <v>3138</v>
      </c>
      <c r="B279" s="25" t="s">
        <v>276</v>
      </c>
      <c r="C279" s="26">
        <v>3</v>
      </c>
      <c r="D279" s="26"/>
      <c r="E279" s="26" t="s">
        <v>315</v>
      </c>
      <c r="F279" s="27">
        <v>138</v>
      </c>
      <c r="G279" s="25" t="str">
        <f t="shared" si="34"/>
        <v>3138</v>
      </c>
      <c r="H279" s="6"/>
      <c r="L279" s="6"/>
      <c r="M279" s="6"/>
    </row>
    <row r="280" spans="1:13" hidden="1">
      <c r="A280" s="24">
        <v>3501</v>
      </c>
      <c r="B280" s="25" t="s">
        <v>276</v>
      </c>
      <c r="C280" s="26">
        <v>3</v>
      </c>
      <c r="D280" s="26" t="s">
        <v>108</v>
      </c>
      <c r="E280" s="26" t="s">
        <v>316</v>
      </c>
      <c r="F280" s="27">
        <v>501</v>
      </c>
      <c r="G280" s="25" t="str">
        <f t="shared" si="34"/>
        <v>3501</v>
      </c>
      <c r="H280" s="6"/>
      <c r="L280" s="6"/>
      <c r="M280" s="6"/>
    </row>
    <row r="281" spans="1:13" hidden="1">
      <c r="A281" s="24">
        <v>3501</v>
      </c>
      <c r="B281" s="25" t="s">
        <v>276</v>
      </c>
      <c r="C281" s="26">
        <v>3</v>
      </c>
      <c r="D281" s="26" t="s">
        <v>142</v>
      </c>
      <c r="E281" s="26" t="s">
        <v>317</v>
      </c>
      <c r="F281" s="27">
        <v>501</v>
      </c>
      <c r="G281" s="25" t="str">
        <f t="shared" si="34"/>
        <v>3501</v>
      </c>
      <c r="H281" s="6"/>
      <c r="L281" s="6"/>
      <c r="M281" s="6"/>
    </row>
    <row r="282" spans="1:13" hidden="1">
      <c r="A282" s="24">
        <v>3503</v>
      </c>
      <c r="B282" s="25" t="s">
        <v>276</v>
      </c>
      <c r="C282" s="26">
        <v>3</v>
      </c>
      <c r="D282" s="26"/>
      <c r="E282" s="26" t="s">
        <v>318</v>
      </c>
      <c r="F282" s="27">
        <v>503</v>
      </c>
      <c r="G282" s="25" t="str">
        <f t="shared" si="34"/>
        <v>3503</v>
      </c>
      <c r="H282" s="6"/>
      <c r="L282" s="6"/>
      <c r="M282" s="6"/>
    </row>
    <row r="283" spans="1:13" hidden="1">
      <c r="A283" s="24">
        <v>4101</v>
      </c>
      <c r="B283" s="25" t="s">
        <v>319</v>
      </c>
      <c r="C283" s="26">
        <v>4</v>
      </c>
      <c r="D283" s="26" t="s">
        <v>320</v>
      </c>
      <c r="E283" s="26" t="s">
        <v>321</v>
      </c>
      <c r="F283" s="27">
        <v>101</v>
      </c>
      <c r="G283" s="25" t="str">
        <f t="shared" si="34"/>
        <v>4101</v>
      </c>
      <c r="H283" s="6"/>
      <c r="L283" s="6"/>
      <c r="M283" s="6"/>
    </row>
    <row r="284" spans="1:13" hidden="1">
      <c r="A284" s="24">
        <v>4102</v>
      </c>
      <c r="B284" s="25" t="s">
        <v>319</v>
      </c>
      <c r="C284" s="26">
        <v>4</v>
      </c>
      <c r="D284" s="26"/>
      <c r="E284" s="26" t="s">
        <v>322</v>
      </c>
      <c r="F284" s="27">
        <v>102</v>
      </c>
      <c r="G284" s="25" t="str">
        <f t="shared" si="34"/>
        <v>4102</v>
      </c>
      <c r="H284" s="6"/>
      <c r="L284" s="6"/>
      <c r="M284" s="6"/>
    </row>
    <row r="285" spans="1:13" hidden="1">
      <c r="A285" s="24">
        <v>4103</v>
      </c>
      <c r="B285" s="25" t="s">
        <v>319</v>
      </c>
      <c r="C285" s="26">
        <v>4</v>
      </c>
      <c r="D285" s="26"/>
      <c r="E285" s="26" t="s">
        <v>323</v>
      </c>
      <c r="F285" s="27">
        <v>103</v>
      </c>
      <c r="G285" s="25" t="str">
        <f t="shared" si="34"/>
        <v>4103</v>
      </c>
      <c r="H285" s="6"/>
      <c r="L285" s="6"/>
      <c r="M285" s="6"/>
    </row>
    <row r="286" spans="1:13" hidden="1">
      <c r="A286" s="24">
        <v>4104</v>
      </c>
      <c r="B286" s="25" t="s">
        <v>319</v>
      </c>
      <c r="C286" s="26">
        <v>4</v>
      </c>
      <c r="D286" s="26"/>
      <c r="E286" s="26" t="s">
        <v>324</v>
      </c>
      <c r="F286" s="27">
        <v>104</v>
      </c>
      <c r="G286" s="25" t="str">
        <f t="shared" si="34"/>
        <v>4104</v>
      </c>
      <c r="H286" s="6"/>
      <c r="L286" s="6"/>
      <c r="M286" s="6"/>
    </row>
    <row r="287" spans="1:13" hidden="1">
      <c r="A287" s="24">
        <v>4105</v>
      </c>
      <c r="B287" s="25" t="s">
        <v>319</v>
      </c>
      <c r="C287" s="26">
        <v>4</v>
      </c>
      <c r="D287" s="26"/>
      <c r="E287" s="26" t="s">
        <v>325</v>
      </c>
      <c r="F287" s="27">
        <v>105</v>
      </c>
      <c r="G287" s="25" t="str">
        <f t="shared" si="34"/>
        <v>4105</v>
      </c>
      <c r="H287" s="6"/>
      <c r="L287" s="6"/>
      <c r="M287" s="6"/>
    </row>
    <row r="288" spans="1:13" hidden="1">
      <c r="A288" s="24">
        <v>4106</v>
      </c>
      <c r="B288" s="25" t="s">
        <v>319</v>
      </c>
      <c r="C288" s="26">
        <v>4</v>
      </c>
      <c r="D288" s="26"/>
      <c r="E288" s="26" t="s">
        <v>326</v>
      </c>
      <c r="F288" s="27">
        <v>106</v>
      </c>
      <c r="G288" s="25" t="str">
        <f t="shared" si="34"/>
        <v>4106</v>
      </c>
      <c r="H288" s="6"/>
      <c r="L288" s="6"/>
      <c r="M288" s="6"/>
    </row>
    <row r="289" spans="1:13" hidden="1">
      <c r="A289" s="24">
        <v>4107</v>
      </c>
      <c r="B289" s="25" t="s">
        <v>319</v>
      </c>
      <c r="C289" s="26">
        <v>4</v>
      </c>
      <c r="D289" s="26"/>
      <c r="E289" s="26" t="s">
        <v>327</v>
      </c>
      <c r="F289" s="27">
        <v>107</v>
      </c>
      <c r="G289" s="25" t="str">
        <f t="shared" si="34"/>
        <v>4107</v>
      </c>
      <c r="H289" s="6"/>
      <c r="L289" s="6"/>
      <c r="M289" s="6"/>
    </row>
    <row r="290" spans="1:13" hidden="1">
      <c r="A290" s="24">
        <v>4108</v>
      </c>
      <c r="B290" s="25" t="s">
        <v>319</v>
      </c>
      <c r="C290" s="26">
        <v>4</v>
      </c>
      <c r="D290" s="26"/>
      <c r="E290" s="26" t="s">
        <v>328</v>
      </c>
      <c r="F290" s="27">
        <v>108</v>
      </c>
      <c r="G290" s="25" t="str">
        <f t="shared" si="34"/>
        <v>4108</v>
      </c>
      <c r="H290" s="6"/>
      <c r="L290" s="6"/>
      <c r="M290" s="6"/>
    </row>
    <row r="291" spans="1:13" hidden="1">
      <c r="A291" s="24">
        <v>4109</v>
      </c>
      <c r="B291" s="25" t="s">
        <v>319</v>
      </c>
      <c r="C291" s="26">
        <v>4</v>
      </c>
      <c r="D291" s="26"/>
      <c r="E291" s="26" t="s">
        <v>329</v>
      </c>
      <c r="F291" s="27">
        <v>109</v>
      </c>
      <c r="G291" s="25" t="str">
        <f t="shared" si="34"/>
        <v>4109</v>
      </c>
      <c r="H291" s="6"/>
      <c r="L291" s="6"/>
      <c r="M291" s="6"/>
    </row>
    <row r="292" spans="1:13" hidden="1">
      <c r="A292" s="24">
        <v>4110</v>
      </c>
      <c r="B292" s="25" t="s">
        <v>319</v>
      </c>
      <c r="C292" s="26">
        <v>4</v>
      </c>
      <c r="D292" s="26"/>
      <c r="E292" s="26" t="s">
        <v>330</v>
      </c>
      <c r="F292" s="27">
        <v>110</v>
      </c>
      <c r="G292" s="25" t="str">
        <f t="shared" si="34"/>
        <v>4110</v>
      </c>
      <c r="H292" s="6"/>
      <c r="L292" s="6"/>
      <c r="M292" s="6"/>
    </row>
    <row r="293" spans="1:13" hidden="1">
      <c r="A293" s="24">
        <v>4111</v>
      </c>
      <c r="B293" s="25" t="s">
        <v>319</v>
      </c>
      <c r="C293" s="26">
        <v>4</v>
      </c>
      <c r="D293" s="26"/>
      <c r="E293" s="26" t="s">
        <v>331</v>
      </c>
      <c r="F293" s="27">
        <v>111</v>
      </c>
      <c r="G293" s="25" t="str">
        <f t="shared" si="34"/>
        <v>4111</v>
      </c>
      <c r="H293" s="6"/>
      <c r="L293" s="6"/>
      <c r="M293" s="6"/>
    </row>
    <row r="294" spans="1:13" hidden="1">
      <c r="A294" s="24">
        <v>4112</v>
      </c>
      <c r="B294" s="25" t="s">
        <v>319</v>
      </c>
      <c r="C294" s="26">
        <v>4</v>
      </c>
      <c r="D294" s="26"/>
      <c r="E294" s="26" t="s">
        <v>332</v>
      </c>
      <c r="F294" s="27">
        <v>112</v>
      </c>
      <c r="G294" s="25" t="str">
        <f t="shared" si="34"/>
        <v>4112</v>
      </c>
      <c r="H294" s="6"/>
      <c r="L294" s="6"/>
      <c r="M294" s="6"/>
    </row>
    <row r="295" spans="1:13" hidden="1">
      <c r="A295" s="24">
        <v>4113</v>
      </c>
      <c r="B295" s="25" t="s">
        <v>319</v>
      </c>
      <c r="C295" s="26">
        <v>4</v>
      </c>
      <c r="D295" s="26"/>
      <c r="E295" s="26" t="s">
        <v>333</v>
      </c>
      <c r="F295" s="27">
        <v>113</v>
      </c>
      <c r="G295" s="25" t="str">
        <f t="shared" si="34"/>
        <v>4113</v>
      </c>
      <c r="H295" s="6"/>
      <c r="L295" s="6"/>
      <c r="M295" s="6"/>
    </row>
    <row r="296" spans="1:13" hidden="1">
      <c r="A296" s="24">
        <v>4114</v>
      </c>
      <c r="B296" s="25" t="s">
        <v>319</v>
      </c>
      <c r="C296" s="26">
        <v>4</v>
      </c>
      <c r="D296" s="26"/>
      <c r="E296" s="26" t="s">
        <v>334</v>
      </c>
      <c r="F296" s="27">
        <v>114</v>
      </c>
      <c r="G296" s="25" t="str">
        <f t="shared" si="34"/>
        <v>4114</v>
      </c>
      <c r="H296" s="6"/>
      <c r="L296" s="6"/>
      <c r="M296" s="6"/>
    </row>
    <row r="297" spans="1:13" hidden="1">
      <c r="A297" s="24">
        <v>4115</v>
      </c>
      <c r="B297" s="25" t="s">
        <v>319</v>
      </c>
      <c r="C297" s="26">
        <v>4</v>
      </c>
      <c r="D297" s="26"/>
      <c r="E297" s="26" t="s">
        <v>335</v>
      </c>
      <c r="F297" s="27">
        <v>115</v>
      </c>
      <c r="G297" s="25" t="str">
        <f t="shared" si="34"/>
        <v>4115</v>
      </c>
      <c r="H297" s="6"/>
      <c r="L297" s="6"/>
      <c r="M297" s="6"/>
    </row>
    <row r="298" spans="1:13" hidden="1">
      <c r="A298" s="24">
        <v>4116</v>
      </c>
      <c r="B298" s="25" t="s">
        <v>319</v>
      </c>
      <c r="C298" s="26">
        <v>4</v>
      </c>
      <c r="D298" s="26"/>
      <c r="E298" s="26" t="s">
        <v>336</v>
      </c>
      <c r="F298" s="27">
        <v>116</v>
      </c>
      <c r="G298" s="25" t="str">
        <f t="shared" si="34"/>
        <v>4116</v>
      </c>
      <c r="H298" s="6"/>
      <c r="L298" s="6"/>
      <c r="M298" s="6"/>
    </row>
    <row r="299" spans="1:13" hidden="1">
      <c r="A299" s="24">
        <v>4117</v>
      </c>
      <c r="B299" s="25" t="s">
        <v>319</v>
      </c>
      <c r="C299" s="26">
        <v>4</v>
      </c>
      <c r="D299" s="26"/>
      <c r="E299" s="26" t="s">
        <v>337</v>
      </c>
      <c r="F299" s="27">
        <v>117</v>
      </c>
      <c r="G299" s="25" t="str">
        <f t="shared" si="34"/>
        <v>4117</v>
      </c>
      <c r="H299" s="6"/>
      <c r="L299" s="6"/>
      <c r="M299" s="6"/>
    </row>
    <row r="300" spans="1:13" hidden="1">
      <c r="A300" s="24">
        <v>4118</v>
      </c>
      <c r="B300" s="25" t="s">
        <v>319</v>
      </c>
      <c r="C300" s="26">
        <v>4</v>
      </c>
      <c r="D300" s="26"/>
      <c r="E300" s="26" t="s">
        <v>338</v>
      </c>
      <c r="F300" s="27">
        <v>118</v>
      </c>
      <c r="G300" s="25" t="str">
        <f t="shared" si="34"/>
        <v>4118</v>
      </c>
      <c r="H300" s="6"/>
      <c r="L300" s="6"/>
      <c r="M300" s="6"/>
    </row>
    <row r="301" spans="1:13" hidden="1">
      <c r="A301" s="24">
        <v>4119</v>
      </c>
      <c r="B301" s="25" t="s">
        <v>319</v>
      </c>
      <c r="C301" s="26">
        <v>4</v>
      </c>
      <c r="D301" s="26"/>
      <c r="E301" s="26" t="s">
        <v>339</v>
      </c>
      <c r="F301" s="27">
        <v>119</v>
      </c>
      <c r="G301" s="25" t="str">
        <f t="shared" si="34"/>
        <v>4119</v>
      </c>
      <c r="H301" s="6"/>
      <c r="L301" s="6"/>
      <c r="M301" s="6"/>
    </row>
    <row r="302" spans="1:13" hidden="1">
      <c r="A302" s="24">
        <v>4120</v>
      </c>
      <c r="B302" s="25" t="s">
        <v>319</v>
      </c>
      <c r="C302" s="26">
        <v>4</v>
      </c>
      <c r="D302" s="26"/>
      <c r="E302" s="26" t="s">
        <v>340</v>
      </c>
      <c r="F302" s="27">
        <v>120</v>
      </c>
      <c r="G302" s="25" t="str">
        <f t="shared" si="34"/>
        <v>4120</v>
      </c>
      <c r="H302" s="6"/>
      <c r="L302" s="6"/>
      <c r="M302" s="6"/>
    </row>
    <row r="303" spans="1:13" hidden="1">
      <c r="A303" s="24">
        <v>4121</v>
      </c>
      <c r="B303" s="25" t="s">
        <v>319</v>
      </c>
      <c r="C303" s="26">
        <v>4</v>
      </c>
      <c r="D303" s="26"/>
      <c r="E303" s="26" t="s">
        <v>341</v>
      </c>
      <c r="F303" s="27">
        <v>121</v>
      </c>
      <c r="G303" s="25" t="str">
        <f t="shared" si="34"/>
        <v>4121</v>
      </c>
      <c r="H303" s="6"/>
      <c r="L303" s="6"/>
      <c r="M303" s="6"/>
    </row>
    <row r="304" spans="1:13" hidden="1">
      <c r="A304" s="24">
        <v>4122</v>
      </c>
      <c r="B304" s="25" t="s">
        <v>319</v>
      </c>
      <c r="C304" s="26">
        <v>4</v>
      </c>
      <c r="D304" s="26"/>
      <c r="E304" s="26" t="s">
        <v>342</v>
      </c>
      <c r="F304" s="27">
        <v>122</v>
      </c>
      <c r="G304" s="25" t="str">
        <f t="shared" si="34"/>
        <v>4122</v>
      </c>
      <c r="H304" s="6"/>
      <c r="L304" s="6"/>
      <c r="M304" s="6"/>
    </row>
    <row r="305" spans="1:13" hidden="1">
      <c r="A305" s="24">
        <v>4123</v>
      </c>
      <c r="B305" s="25" t="s">
        <v>319</v>
      </c>
      <c r="C305" s="26">
        <v>4</v>
      </c>
      <c r="D305" s="26"/>
      <c r="E305" s="26" t="s">
        <v>343</v>
      </c>
      <c r="F305" s="27">
        <v>123</v>
      </c>
      <c r="G305" s="25" t="str">
        <f t="shared" si="34"/>
        <v>4123</v>
      </c>
      <c r="H305" s="6"/>
      <c r="L305" s="6"/>
      <c r="M305" s="6"/>
    </row>
    <row r="306" spans="1:13" hidden="1">
      <c r="A306" s="24">
        <v>4124</v>
      </c>
      <c r="B306" s="25" t="s">
        <v>319</v>
      </c>
      <c r="C306" s="26">
        <v>4</v>
      </c>
      <c r="D306" s="26" t="s">
        <v>344</v>
      </c>
      <c r="E306" s="26" t="s">
        <v>345</v>
      </c>
      <c r="F306" s="27">
        <v>124</v>
      </c>
      <c r="G306" s="25" t="str">
        <f t="shared" si="34"/>
        <v>4124</v>
      </c>
      <c r="H306" s="6"/>
      <c r="L306" s="6"/>
      <c r="M306" s="6"/>
    </row>
    <row r="307" spans="1:13" hidden="1">
      <c r="A307" s="24">
        <v>4125</v>
      </c>
      <c r="B307" s="25" t="s">
        <v>319</v>
      </c>
      <c r="C307" s="26">
        <v>4</v>
      </c>
      <c r="D307" s="26"/>
      <c r="E307" s="26" t="s">
        <v>346</v>
      </c>
      <c r="F307" s="27">
        <v>125</v>
      </c>
      <c r="G307" s="25" t="str">
        <f t="shared" si="34"/>
        <v>4125</v>
      </c>
      <c r="H307" s="6"/>
      <c r="L307" s="6"/>
      <c r="M307" s="6"/>
    </row>
    <row r="308" spans="1:13" hidden="1">
      <c r="A308" s="24">
        <v>4126</v>
      </c>
      <c r="B308" s="25" t="s">
        <v>319</v>
      </c>
      <c r="C308" s="26">
        <v>4</v>
      </c>
      <c r="D308" s="26"/>
      <c r="E308" s="26" t="s">
        <v>347</v>
      </c>
      <c r="F308" s="27">
        <v>126</v>
      </c>
      <c r="G308" s="25" t="str">
        <f t="shared" si="34"/>
        <v>4126</v>
      </c>
      <c r="H308" s="6"/>
      <c r="L308" s="6"/>
      <c r="M308" s="6"/>
    </row>
    <row r="309" spans="1:13" hidden="1">
      <c r="A309" s="24">
        <v>4127</v>
      </c>
      <c r="B309" s="25" t="s">
        <v>319</v>
      </c>
      <c r="C309" s="26">
        <v>4</v>
      </c>
      <c r="D309" s="26"/>
      <c r="E309" s="26" t="s">
        <v>348</v>
      </c>
      <c r="F309" s="27">
        <v>127</v>
      </c>
      <c r="G309" s="25" t="str">
        <f t="shared" si="34"/>
        <v>4127</v>
      </c>
      <c r="H309" s="6"/>
      <c r="L309" s="6"/>
      <c r="M309" s="6"/>
    </row>
    <row r="310" spans="1:13" hidden="1">
      <c r="A310" s="24">
        <v>4128</v>
      </c>
      <c r="B310" s="25" t="s">
        <v>319</v>
      </c>
      <c r="C310" s="26">
        <v>4</v>
      </c>
      <c r="D310" s="26" t="s">
        <v>349</v>
      </c>
      <c r="E310" s="26" t="s">
        <v>350</v>
      </c>
      <c r="F310" s="27">
        <v>128</v>
      </c>
      <c r="G310" s="25" t="str">
        <f t="shared" si="34"/>
        <v>4128</v>
      </c>
      <c r="H310" s="6"/>
      <c r="L310" s="6"/>
      <c r="M310" s="6"/>
    </row>
    <row r="311" spans="1:13" hidden="1">
      <c r="A311" s="24">
        <v>4129</v>
      </c>
      <c r="B311" s="25" t="s">
        <v>319</v>
      </c>
      <c r="C311" s="26">
        <v>4</v>
      </c>
      <c r="D311" s="26"/>
      <c r="E311" s="26" t="s">
        <v>351</v>
      </c>
      <c r="F311" s="27">
        <v>129</v>
      </c>
      <c r="G311" s="25" t="str">
        <f t="shared" si="34"/>
        <v>4129</v>
      </c>
      <c r="H311" s="6"/>
      <c r="L311" s="6"/>
      <c r="M311" s="6"/>
    </row>
    <row r="312" spans="1:13" hidden="1">
      <c r="A312" s="24">
        <v>4130</v>
      </c>
      <c r="B312" s="25" t="s">
        <v>319</v>
      </c>
      <c r="C312" s="26">
        <v>4</v>
      </c>
      <c r="D312" s="26"/>
      <c r="E312" s="26" t="s">
        <v>352</v>
      </c>
      <c r="F312" s="27">
        <v>130</v>
      </c>
      <c r="G312" s="25" t="str">
        <f t="shared" si="34"/>
        <v>4130</v>
      </c>
      <c r="H312" s="6"/>
      <c r="L312" s="6"/>
      <c r="M312" s="6"/>
    </row>
    <row r="313" spans="1:13" hidden="1">
      <c r="A313" s="24">
        <v>4131</v>
      </c>
      <c r="B313" s="25" t="s">
        <v>319</v>
      </c>
      <c r="C313" s="26">
        <v>4</v>
      </c>
      <c r="D313" s="26" t="s">
        <v>353</v>
      </c>
      <c r="E313" s="26" t="s">
        <v>354</v>
      </c>
      <c r="F313" s="27">
        <v>131</v>
      </c>
      <c r="G313" s="25" t="str">
        <f t="shared" si="34"/>
        <v>4131</v>
      </c>
      <c r="H313" s="6"/>
      <c r="L313" s="6"/>
      <c r="M313" s="6"/>
    </row>
    <row r="314" spans="1:13" hidden="1">
      <c r="A314" s="24">
        <v>4132</v>
      </c>
      <c r="B314" s="25" t="s">
        <v>319</v>
      </c>
      <c r="C314" s="26">
        <v>4</v>
      </c>
      <c r="D314" s="26"/>
      <c r="E314" s="26" t="s">
        <v>355</v>
      </c>
      <c r="F314" s="27">
        <v>132</v>
      </c>
      <c r="G314" s="25" t="str">
        <f t="shared" si="34"/>
        <v>4132</v>
      </c>
      <c r="H314" s="6"/>
      <c r="L314" s="6"/>
      <c r="M314" s="6"/>
    </row>
    <row r="315" spans="1:13" hidden="1">
      <c r="A315" s="24">
        <v>4501</v>
      </c>
      <c r="B315" s="25" t="s">
        <v>319</v>
      </c>
      <c r="C315" s="26">
        <v>4</v>
      </c>
      <c r="D315" s="26" t="s">
        <v>320</v>
      </c>
      <c r="E315" s="26" t="s">
        <v>356</v>
      </c>
      <c r="F315" s="27">
        <v>501</v>
      </c>
      <c r="G315" s="25" t="str">
        <f t="shared" si="34"/>
        <v>4501</v>
      </c>
      <c r="H315" s="6"/>
      <c r="L315" s="6"/>
      <c r="M315" s="6"/>
    </row>
    <row r="316" spans="1:13" hidden="1">
      <c r="A316" s="24">
        <v>4502</v>
      </c>
      <c r="B316" s="25" t="s">
        <v>319</v>
      </c>
      <c r="C316" s="26">
        <v>4</v>
      </c>
      <c r="D316" s="26"/>
      <c r="E316" s="26" t="s">
        <v>357</v>
      </c>
      <c r="F316" s="27">
        <v>502</v>
      </c>
      <c r="G316" s="25" t="str">
        <f t="shared" si="34"/>
        <v>4502</v>
      </c>
      <c r="H316" s="6"/>
      <c r="L316" s="6"/>
      <c r="M316" s="6"/>
    </row>
    <row r="317" spans="1:13" hidden="1">
      <c r="A317" s="24">
        <v>4503</v>
      </c>
      <c r="B317" s="25" t="s">
        <v>319</v>
      </c>
      <c r="C317" s="26">
        <v>4</v>
      </c>
      <c r="D317" s="26" t="s">
        <v>349</v>
      </c>
      <c r="E317" s="26" t="s">
        <v>358</v>
      </c>
      <c r="F317" s="27">
        <v>503</v>
      </c>
      <c r="G317" s="25" t="str">
        <f t="shared" si="34"/>
        <v>4503</v>
      </c>
      <c r="H317" s="6"/>
      <c r="L317" s="6"/>
      <c r="M317" s="6"/>
    </row>
    <row r="318" spans="1:13" hidden="1">
      <c r="A318" s="24">
        <v>4504</v>
      </c>
      <c r="B318" s="25" t="s">
        <v>319</v>
      </c>
      <c r="C318" s="26">
        <v>4</v>
      </c>
      <c r="D318" s="26"/>
      <c r="E318" s="26" t="s">
        <v>359</v>
      </c>
      <c r="F318" s="27">
        <v>504</v>
      </c>
      <c r="G318" s="25" t="str">
        <f t="shared" si="34"/>
        <v>4504</v>
      </c>
      <c r="H318" s="6"/>
      <c r="L318" s="6"/>
      <c r="M318" s="6"/>
    </row>
    <row r="319" spans="1:13" hidden="1">
      <c r="A319" s="24">
        <v>5101</v>
      </c>
      <c r="B319" s="25" t="s">
        <v>360</v>
      </c>
      <c r="C319" s="26">
        <v>5</v>
      </c>
      <c r="D319" s="26" t="s">
        <v>361</v>
      </c>
      <c r="E319" s="26" t="s">
        <v>362</v>
      </c>
      <c r="F319" s="27">
        <v>101</v>
      </c>
      <c r="G319" s="25" t="str">
        <f t="shared" si="34"/>
        <v>5101</v>
      </c>
      <c r="H319" s="6"/>
      <c r="L319" s="6"/>
      <c r="M319" s="6"/>
    </row>
    <row r="320" spans="1:13" hidden="1">
      <c r="A320" s="24">
        <v>5102</v>
      </c>
      <c r="B320" s="25" t="s">
        <v>360</v>
      </c>
      <c r="C320" s="26">
        <v>5</v>
      </c>
      <c r="D320" s="26"/>
      <c r="E320" s="26" t="s">
        <v>363</v>
      </c>
      <c r="F320" s="27">
        <v>102</v>
      </c>
      <c r="G320" s="25" t="str">
        <f t="shared" si="34"/>
        <v>5102</v>
      </c>
      <c r="H320" s="6"/>
      <c r="L320" s="6"/>
      <c r="M320" s="6"/>
    </row>
    <row r="321" spans="1:13" hidden="1">
      <c r="A321" s="24">
        <v>5103</v>
      </c>
      <c r="B321" s="25" t="s">
        <v>360</v>
      </c>
      <c r="C321" s="26">
        <v>5</v>
      </c>
      <c r="D321" s="26"/>
      <c r="E321" s="26" t="s">
        <v>364</v>
      </c>
      <c r="F321" s="27">
        <v>103</v>
      </c>
      <c r="G321" s="25" t="str">
        <f t="shared" si="34"/>
        <v>5103</v>
      </c>
      <c r="H321" s="6"/>
      <c r="L321" s="6"/>
      <c r="M321" s="6"/>
    </row>
    <row r="322" spans="1:13" hidden="1">
      <c r="A322" s="24">
        <v>5104</v>
      </c>
      <c r="B322" s="25" t="s">
        <v>360</v>
      </c>
      <c r="C322" s="26">
        <v>5</v>
      </c>
      <c r="D322" s="26"/>
      <c r="E322" s="26" t="s">
        <v>365</v>
      </c>
      <c r="F322" s="27">
        <v>104</v>
      </c>
      <c r="G322" s="25" t="str">
        <f t="shared" si="34"/>
        <v>5104</v>
      </c>
      <c r="H322" s="6"/>
      <c r="L322" s="6"/>
      <c r="M322" s="6"/>
    </row>
    <row r="323" spans="1:13" hidden="1">
      <c r="A323" s="24">
        <v>5105</v>
      </c>
      <c r="B323" s="25" t="s">
        <v>360</v>
      </c>
      <c r="C323" s="26">
        <v>5</v>
      </c>
      <c r="D323" s="26"/>
      <c r="E323" s="26" t="s">
        <v>366</v>
      </c>
      <c r="F323" s="27">
        <v>105</v>
      </c>
      <c r="G323" s="25" t="str">
        <f t="shared" ref="G323:G386" si="35">CONCATENATE(C323,F323)</f>
        <v>5105</v>
      </c>
      <c r="H323" s="6"/>
      <c r="L323" s="6"/>
      <c r="M323" s="6"/>
    </row>
    <row r="324" spans="1:13" hidden="1">
      <c r="A324" s="24">
        <v>5106</v>
      </c>
      <c r="B324" s="25" t="s">
        <v>360</v>
      </c>
      <c r="C324" s="26">
        <v>5</v>
      </c>
      <c r="D324" s="26"/>
      <c r="E324" s="26" t="s">
        <v>367</v>
      </c>
      <c r="F324" s="27">
        <v>106</v>
      </c>
      <c r="G324" s="25" t="str">
        <f t="shared" si="35"/>
        <v>5106</v>
      </c>
      <c r="H324" s="6"/>
      <c r="L324" s="6"/>
      <c r="M324" s="6"/>
    </row>
    <row r="325" spans="1:13" hidden="1">
      <c r="A325" s="24">
        <v>5107</v>
      </c>
      <c r="B325" s="25" t="s">
        <v>360</v>
      </c>
      <c r="C325" s="26">
        <v>5</v>
      </c>
      <c r="D325" s="26"/>
      <c r="E325" s="26" t="s">
        <v>368</v>
      </c>
      <c r="F325" s="27">
        <v>107</v>
      </c>
      <c r="G325" s="25" t="str">
        <f t="shared" si="35"/>
        <v>5107</v>
      </c>
      <c r="H325" s="6"/>
      <c r="L325" s="6"/>
      <c r="M325" s="6"/>
    </row>
    <row r="326" spans="1:13" hidden="1">
      <c r="A326" s="24">
        <v>5108</v>
      </c>
      <c r="B326" s="25" t="s">
        <v>360</v>
      </c>
      <c r="C326" s="26">
        <v>5</v>
      </c>
      <c r="D326" s="26"/>
      <c r="E326" s="26" t="s">
        <v>369</v>
      </c>
      <c r="F326" s="27">
        <v>108</v>
      </c>
      <c r="G326" s="25" t="str">
        <f t="shared" si="35"/>
        <v>5108</v>
      </c>
      <c r="H326" s="6"/>
      <c r="L326" s="6"/>
      <c r="M326" s="6"/>
    </row>
    <row r="327" spans="1:13" hidden="1">
      <c r="A327" s="24">
        <v>5109</v>
      </c>
      <c r="B327" s="25" t="s">
        <v>360</v>
      </c>
      <c r="C327" s="26">
        <v>5</v>
      </c>
      <c r="D327" s="26"/>
      <c r="E327" s="26" t="s">
        <v>370</v>
      </c>
      <c r="F327" s="27">
        <v>109</v>
      </c>
      <c r="G327" s="25" t="str">
        <f t="shared" si="35"/>
        <v>5109</v>
      </c>
      <c r="H327" s="6"/>
      <c r="L327" s="6"/>
      <c r="M327" s="6"/>
    </row>
    <row r="328" spans="1:13" hidden="1">
      <c r="A328" s="24">
        <v>5110</v>
      </c>
      <c r="B328" s="25" t="s">
        <v>360</v>
      </c>
      <c r="C328" s="26">
        <v>5</v>
      </c>
      <c r="D328" s="26"/>
      <c r="E328" s="26" t="s">
        <v>371</v>
      </c>
      <c r="F328" s="27">
        <v>110</v>
      </c>
      <c r="G328" s="25" t="str">
        <f t="shared" si="35"/>
        <v>5110</v>
      </c>
      <c r="H328" s="6"/>
      <c r="L328" s="6"/>
      <c r="M328" s="6"/>
    </row>
    <row r="329" spans="1:13" hidden="1">
      <c r="A329" s="24">
        <v>5111</v>
      </c>
      <c r="B329" s="25" t="s">
        <v>360</v>
      </c>
      <c r="C329" s="26">
        <v>5</v>
      </c>
      <c r="D329" s="26"/>
      <c r="E329" s="26" t="s">
        <v>372</v>
      </c>
      <c r="F329" s="27">
        <v>111</v>
      </c>
      <c r="G329" s="25" t="str">
        <f t="shared" si="35"/>
        <v>5111</v>
      </c>
      <c r="H329" s="6"/>
      <c r="L329" s="6"/>
      <c r="M329" s="6"/>
    </row>
    <row r="330" spans="1:13" hidden="1">
      <c r="A330" s="24">
        <v>5112</v>
      </c>
      <c r="B330" s="25" t="s">
        <v>360</v>
      </c>
      <c r="C330" s="26">
        <v>5</v>
      </c>
      <c r="D330" s="26"/>
      <c r="E330" s="26" t="s">
        <v>373</v>
      </c>
      <c r="F330" s="27">
        <v>112</v>
      </c>
      <c r="G330" s="25" t="str">
        <f t="shared" si="35"/>
        <v>5112</v>
      </c>
      <c r="H330" s="6"/>
      <c r="L330" s="6"/>
      <c r="M330" s="6"/>
    </row>
    <row r="331" spans="1:13" hidden="1">
      <c r="A331" s="24">
        <v>5113</v>
      </c>
      <c r="B331" s="25" t="s">
        <v>360</v>
      </c>
      <c r="C331" s="26">
        <v>5</v>
      </c>
      <c r="D331" s="26"/>
      <c r="E331" s="26" t="s">
        <v>374</v>
      </c>
      <c r="F331" s="27">
        <v>113</v>
      </c>
      <c r="G331" s="25" t="str">
        <f t="shared" si="35"/>
        <v>5113</v>
      </c>
      <c r="H331" s="6"/>
      <c r="L331" s="6"/>
      <c r="M331" s="6"/>
    </row>
    <row r="332" spans="1:13" hidden="1">
      <c r="A332" s="24">
        <v>5114</v>
      </c>
      <c r="B332" s="25" t="s">
        <v>360</v>
      </c>
      <c r="C332" s="26">
        <v>5</v>
      </c>
      <c r="D332" s="26"/>
      <c r="E332" s="26" t="s">
        <v>375</v>
      </c>
      <c r="F332" s="27">
        <v>114</v>
      </c>
      <c r="G332" s="25" t="str">
        <f t="shared" si="35"/>
        <v>5114</v>
      </c>
      <c r="H332" s="6"/>
      <c r="L332" s="6"/>
      <c r="M332" s="6"/>
    </row>
    <row r="333" spans="1:13" hidden="1">
      <c r="A333" s="24">
        <v>5115</v>
      </c>
      <c r="B333" s="25" t="s">
        <v>360</v>
      </c>
      <c r="C333" s="26">
        <v>5</v>
      </c>
      <c r="D333" s="26"/>
      <c r="E333" s="26" t="s">
        <v>376</v>
      </c>
      <c r="F333" s="27">
        <v>115</v>
      </c>
      <c r="G333" s="25" t="str">
        <f t="shared" si="35"/>
        <v>5115</v>
      </c>
      <c r="H333" s="6"/>
      <c r="L333" s="6"/>
      <c r="M333" s="6"/>
    </row>
    <row r="334" spans="1:13" hidden="1">
      <c r="A334" s="24">
        <v>5116</v>
      </c>
      <c r="B334" s="25" t="s">
        <v>360</v>
      </c>
      <c r="C334" s="26">
        <v>5</v>
      </c>
      <c r="D334" s="26"/>
      <c r="E334" s="26" t="s">
        <v>377</v>
      </c>
      <c r="F334" s="27">
        <v>116</v>
      </c>
      <c r="G334" s="25" t="str">
        <f t="shared" si="35"/>
        <v>5116</v>
      </c>
      <c r="H334" s="6"/>
      <c r="L334" s="6"/>
      <c r="M334" s="6"/>
    </row>
    <row r="335" spans="1:13" hidden="1">
      <c r="A335" s="24">
        <v>5117</v>
      </c>
      <c r="B335" s="25" t="s">
        <v>360</v>
      </c>
      <c r="C335" s="26">
        <v>5</v>
      </c>
      <c r="D335" s="26"/>
      <c r="E335" s="26" t="s">
        <v>378</v>
      </c>
      <c r="F335" s="27">
        <v>117</v>
      </c>
      <c r="G335" s="25" t="str">
        <f t="shared" si="35"/>
        <v>5117</v>
      </c>
      <c r="H335" s="6"/>
      <c r="L335" s="6"/>
      <c r="M335" s="6"/>
    </row>
    <row r="336" spans="1:13" hidden="1">
      <c r="A336" s="24">
        <v>5118</v>
      </c>
      <c r="B336" s="25" t="s">
        <v>360</v>
      </c>
      <c r="C336" s="26">
        <v>5</v>
      </c>
      <c r="D336" s="26"/>
      <c r="E336" s="26" t="s">
        <v>379</v>
      </c>
      <c r="F336" s="27">
        <v>118</v>
      </c>
      <c r="G336" s="25" t="str">
        <f t="shared" si="35"/>
        <v>5118</v>
      </c>
      <c r="H336" s="6"/>
      <c r="L336" s="6"/>
      <c r="M336" s="6"/>
    </row>
    <row r="337" spans="1:13" hidden="1">
      <c r="A337" s="24">
        <v>5119</v>
      </c>
      <c r="B337" s="25" t="s">
        <v>360</v>
      </c>
      <c r="C337" s="26">
        <v>5</v>
      </c>
      <c r="D337" s="26"/>
      <c r="E337" s="26" t="s">
        <v>380</v>
      </c>
      <c r="F337" s="27">
        <v>119</v>
      </c>
      <c r="G337" s="25" t="str">
        <f t="shared" si="35"/>
        <v>5119</v>
      </c>
      <c r="H337" s="6"/>
      <c r="L337" s="6"/>
      <c r="M337" s="6"/>
    </row>
    <row r="338" spans="1:13" hidden="1">
      <c r="A338" s="24">
        <v>5120</v>
      </c>
      <c r="B338" s="25" t="s">
        <v>360</v>
      </c>
      <c r="C338" s="26">
        <v>5</v>
      </c>
      <c r="D338" s="26" t="s">
        <v>381</v>
      </c>
      <c r="E338" s="26" t="s">
        <v>382</v>
      </c>
      <c r="F338" s="27">
        <v>120</v>
      </c>
      <c r="G338" s="25" t="str">
        <f t="shared" si="35"/>
        <v>5120</v>
      </c>
      <c r="H338" s="6"/>
      <c r="L338" s="6"/>
      <c r="M338" s="6"/>
    </row>
    <row r="339" spans="1:13" hidden="1">
      <c r="A339" s="24">
        <v>5121</v>
      </c>
      <c r="B339" s="25" t="s">
        <v>360</v>
      </c>
      <c r="C339" s="26">
        <v>5</v>
      </c>
      <c r="D339" s="26"/>
      <c r="E339" s="26" t="s">
        <v>383</v>
      </c>
      <c r="F339" s="27">
        <v>121</v>
      </c>
      <c r="G339" s="25" t="str">
        <f t="shared" si="35"/>
        <v>5121</v>
      </c>
      <c r="H339" s="6"/>
      <c r="L339" s="6"/>
      <c r="M339" s="6"/>
    </row>
    <row r="340" spans="1:13" hidden="1">
      <c r="A340" s="24">
        <v>5122</v>
      </c>
      <c r="B340" s="25" t="s">
        <v>360</v>
      </c>
      <c r="C340" s="26">
        <v>5</v>
      </c>
      <c r="D340" s="26"/>
      <c r="E340" s="26" t="s">
        <v>384</v>
      </c>
      <c r="F340" s="27">
        <v>122</v>
      </c>
      <c r="G340" s="25" t="str">
        <f t="shared" si="35"/>
        <v>5122</v>
      </c>
      <c r="H340" s="6"/>
      <c r="L340" s="6"/>
      <c r="M340" s="6"/>
    </row>
    <row r="341" spans="1:13" hidden="1">
      <c r="A341" s="24">
        <v>5123</v>
      </c>
      <c r="B341" s="25" t="s">
        <v>360</v>
      </c>
      <c r="C341" s="26">
        <v>5</v>
      </c>
      <c r="D341" s="26"/>
      <c r="E341" s="26" t="s">
        <v>385</v>
      </c>
      <c r="F341" s="27">
        <v>123</v>
      </c>
      <c r="G341" s="25" t="str">
        <f t="shared" si="35"/>
        <v>5123</v>
      </c>
      <c r="H341" s="6"/>
      <c r="L341" s="6"/>
      <c r="M341" s="6"/>
    </row>
    <row r="342" spans="1:13" hidden="1">
      <c r="A342" s="24">
        <v>5124</v>
      </c>
      <c r="B342" s="25" t="s">
        <v>360</v>
      </c>
      <c r="C342" s="26">
        <v>5</v>
      </c>
      <c r="D342" s="26"/>
      <c r="E342" s="26" t="s">
        <v>386</v>
      </c>
      <c r="F342" s="27">
        <v>124</v>
      </c>
      <c r="G342" s="25" t="str">
        <f t="shared" si="35"/>
        <v>5124</v>
      </c>
      <c r="H342" s="6"/>
      <c r="L342" s="6"/>
      <c r="M342" s="6"/>
    </row>
    <row r="343" spans="1:13" hidden="1">
      <c r="A343" s="24">
        <v>5125</v>
      </c>
      <c r="B343" s="25" t="s">
        <v>360</v>
      </c>
      <c r="C343" s="26">
        <v>5</v>
      </c>
      <c r="D343" s="26"/>
      <c r="E343" s="26" t="s">
        <v>387</v>
      </c>
      <c r="F343" s="27">
        <v>125</v>
      </c>
      <c r="G343" s="25" t="str">
        <f t="shared" si="35"/>
        <v>5125</v>
      </c>
      <c r="H343" s="6"/>
      <c r="L343" s="6"/>
      <c r="M343" s="6"/>
    </row>
    <row r="344" spans="1:13" hidden="1">
      <c r="A344" s="24">
        <v>5126</v>
      </c>
      <c r="B344" s="25" t="s">
        <v>360</v>
      </c>
      <c r="C344" s="26">
        <v>5</v>
      </c>
      <c r="D344" s="26"/>
      <c r="E344" s="26" t="s">
        <v>388</v>
      </c>
      <c r="F344" s="27">
        <v>126</v>
      </c>
      <c r="G344" s="25" t="str">
        <f t="shared" si="35"/>
        <v>5126</v>
      </c>
      <c r="H344" s="6"/>
      <c r="L344" s="6"/>
      <c r="M344" s="6"/>
    </row>
    <row r="345" spans="1:13" hidden="1">
      <c r="A345" s="24">
        <v>5127</v>
      </c>
      <c r="B345" s="25" t="s">
        <v>360</v>
      </c>
      <c r="C345" s="26">
        <v>5</v>
      </c>
      <c r="D345" s="26"/>
      <c r="E345" s="26" t="s">
        <v>389</v>
      </c>
      <c r="F345" s="27">
        <v>127</v>
      </c>
      <c r="G345" s="25" t="str">
        <f t="shared" si="35"/>
        <v>5127</v>
      </c>
      <c r="H345" s="6"/>
      <c r="L345" s="6"/>
      <c r="M345" s="6"/>
    </row>
    <row r="346" spans="1:13" hidden="1">
      <c r="A346" s="24">
        <v>5128</v>
      </c>
      <c r="B346" s="25" t="s">
        <v>360</v>
      </c>
      <c r="C346" s="26">
        <v>5</v>
      </c>
      <c r="D346" s="26"/>
      <c r="E346" s="26" t="s">
        <v>390</v>
      </c>
      <c r="F346" s="27">
        <v>128</v>
      </c>
      <c r="G346" s="25" t="str">
        <f t="shared" si="35"/>
        <v>5128</v>
      </c>
      <c r="H346" s="6"/>
      <c r="L346" s="6"/>
      <c r="M346" s="6"/>
    </row>
    <row r="347" spans="1:13" hidden="1">
      <c r="A347" s="24">
        <v>5129</v>
      </c>
      <c r="B347" s="25" t="s">
        <v>360</v>
      </c>
      <c r="C347" s="26">
        <v>5</v>
      </c>
      <c r="D347" s="26" t="s">
        <v>391</v>
      </c>
      <c r="E347" s="26" t="s">
        <v>392</v>
      </c>
      <c r="F347" s="27">
        <v>129</v>
      </c>
      <c r="G347" s="25" t="str">
        <f t="shared" si="35"/>
        <v>5129</v>
      </c>
      <c r="H347" s="6"/>
      <c r="L347" s="6"/>
      <c r="M347" s="6"/>
    </row>
    <row r="348" spans="1:13" hidden="1">
      <c r="A348" s="24">
        <v>5130</v>
      </c>
      <c r="B348" s="25" t="s">
        <v>360</v>
      </c>
      <c r="C348" s="26">
        <v>5</v>
      </c>
      <c r="D348" s="26"/>
      <c r="E348" s="26" t="s">
        <v>393</v>
      </c>
      <c r="F348" s="27">
        <v>130</v>
      </c>
      <c r="G348" s="25" t="str">
        <f t="shared" si="35"/>
        <v>5130</v>
      </c>
      <c r="H348" s="6"/>
      <c r="L348" s="6"/>
      <c r="M348" s="6"/>
    </row>
    <row r="349" spans="1:13" hidden="1">
      <c r="A349" s="24">
        <v>5131</v>
      </c>
      <c r="B349" s="25" t="s">
        <v>360</v>
      </c>
      <c r="C349" s="26">
        <v>5</v>
      </c>
      <c r="D349" s="26"/>
      <c r="E349" s="26" t="s">
        <v>394</v>
      </c>
      <c r="F349" s="27">
        <v>131</v>
      </c>
      <c r="G349" s="25" t="str">
        <f t="shared" si="35"/>
        <v>5131</v>
      </c>
      <c r="H349" s="6"/>
      <c r="L349" s="6"/>
      <c r="M349" s="6"/>
    </row>
    <row r="350" spans="1:13" hidden="1">
      <c r="A350" s="24">
        <v>5132</v>
      </c>
      <c r="B350" s="25" t="s">
        <v>360</v>
      </c>
      <c r="C350" s="26">
        <v>5</v>
      </c>
      <c r="D350" s="26"/>
      <c r="E350" s="26" t="s">
        <v>395</v>
      </c>
      <c r="F350" s="27">
        <v>132</v>
      </c>
      <c r="G350" s="25" t="str">
        <f t="shared" si="35"/>
        <v>5132</v>
      </c>
      <c r="H350" s="6"/>
      <c r="L350" s="6"/>
      <c r="M350" s="6"/>
    </row>
    <row r="351" spans="1:13" hidden="1">
      <c r="A351" s="24">
        <v>5133</v>
      </c>
      <c r="B351" s="25" t="s">
        <v>360</v>
      </c>
      <c r="C351" s="26">
        <v>5</v>
      </c>
      <c r="D351" s="26"/>
      <c r="E351" s="26" t="s">
        <v>396</v>
      </c>
      <c r="F351" s="27">
        <v>133</v>
      </c>
      <c r="G351" s="25" t="str">
        <f t="shared" si="35"/>
        <v>5133</v>
      </c>
      <c r="H351" s="6"/>
      <c r="L351" s="6"/>
      <c r="M351" s="6"/>
    </row>
    <row r="352" spans="1:13" hidden="1">
      <c r="A352" s="24">
        <v>5134</v>
      </c>
      <c r="B352" s="25" t="s">
        <v>360</v>
      </c>
      <c r="C352" s="26">
        <v>5</v>
      </c>
      <c r="D352" s="26"/>
      <c r="E352" s="26" t="s">
        <v>397</v>
      </c>
      <c r="F352" s="27">
        <v>134</v>
      </c>
      <c r="G352" s="25" t="str">
        <f t="shared" si="35"/>
        <v>5134</v>
      </c>
      <c r="H352" s="6"/>
      <c r="L352" s="6"/>
      <c r="M352" s="6"/>
    </row>
    <row r="353" spans="1:13" hidden="1">
      <c r="A353" s="24">
        <v>5135</v>
      </c>
      <c r="B353" s="25" t="s">
        <v>360</v>
      </c>
      <c r="C353" s="26">
        <v>5</v>
      </c>
      <c r="D353" s="26"/>
      <c r="E353" s="26" t="s">
        <v>398</v>
      </c>
      <c r="F353" s="27">
        <v>135</v>
      </c>
      <c r="G353" s="25" t="str">
        <f t="shared" si="35"/>
        <v>5135</v>
      </c>
      <c r="H353" s="6"/>
      <c r="L353" s="6"/>
      <c r="M353" s="6"/>
    </row>
    <row r="354" spans="1:13" hidden="1">
      <c r="A354" s="24">
        <v>5136</v>
      </c>
      <c r="B354" s="25" t="s">
        <v>360</v>
      </c>
      <c r="C354" s="26">
        <v>5</v>
      </c>
      <c r="D354" s="26"/>
      <c r="E354" s="26" t="s">
        <v>399</v>
      </c>
      <c r="F354" s="27">
        <v>136</v>
      </c>
      <c r="G354" s="25" t="str">
        <f t="shared" si="35"/>
        <v>5136</v>
      </c>
      <c r="H354" s="6"/>
      <c r="L354" s="6"/>
      <c r="M354" s="6"/>
    </row>
    <row r="355" spans="1:13" hidden="1">
      <c r="A355" s="24">
        <v>5137</v>
      </c>
      <c r="B355" s="25" t="s">
        <v>360</v>
      </c>
      <c r="C355" s="26">
        <v>5</v>
      </c>
      <c r="D355" s="26"/>
      <c r="E355" s="26" t="s">
        <v>400</v>
      </c>
      <c r="F355" s="27">
        <v>137</v>
      </c>
      <c r="G355" s="25" t="str">
        <f t="shared" si="35"/>
        <v>5137</v>
      </c>
      <c r="H355" s="6"/>
      <c r="L355" s="6"/>
      <c r="M355" s="6"/>
    </row>
    <row r="356" spans="1:13" hidden="1">
      <c r="A356" s="24">
        <v>5138</v>
      </c>
      <c r="B356" s="25" t="s">
        <v>360</v>
      </c>
      <c r="C356" s="26">
        <v>5</v>
      </c>
      <c r="D356" s="26"/>
      <c r="E356" s="26" t="s">
        <v>401</v>
      </c>
      <c r="F356" s="27">
        <v>138</v>
      </c>
      <c r="G356" s="25" t="str">
        <f t="shared" si="35"/>
        <v>5138</v>
      </c>
      <c r="H356" s="6"/>
      <c r="L356" s="6"/>
      <c r="M356" s="6"/>
    </row>
    <row r="357" spans="1:13" hidden="1">
      <c r="A357" s="24">
        <v>5139</v>
      </c>
      <c r="B357" s="25" t="s">
        <v>360</v>
      </c>
      <c r="C357" s="26">
        <v>5</v>
      </c>
      <c r="D357" s="26"/>
      <c r="E357" s="26" t="s">
        <v>402</v>
      </c>
      <c r="F357" s="27">
        <v>139</v>
      </c>
      <c r="G357" s="25" t="str">
        <f t="shared" si="35"/>
        <v>5139</v>
      </c>
      <c r="H357" s="6"/>
      <c r="L357" s="6"/>
      <c r="M357" s="6"/>
    </row>
    <row r="358" spans="1:13" hidden="1">
      <c r="A358" s="24">
        <v>5140</v>
      </c>
      <c r="B358" s="25" t="s">
        <v>360</v>
      </c>
      <c r="C358" s="26">
        <v>5</v>
      </c>
      <c r="D358" s="26"/>
      <c r="E358" s="26" t="s">
        <v>403</v>
      </c>
      <c r="F358" s="27">
        <v>140</v>
      </c>
      <c r="G358" s="25" t="str">
        <f t="shared" si="35"/>
        <v>5140</v>
      </c>
      <c r="H358" s="6"/>
      <c r="L358" s="6"/>
      <c r="M358" s="6"/>
    </row>
    <row r="359" spans="1:13" hidden="1">
      <c r="A359" s="24">
        <v>5141</v>
      </c>
      <c r="B359" s="25" t="s">
        <v>360</v>
      </c>
      <c r="C359" s="26">
        <v>5</v>
      </c>
      <c r="D359" s="26"/>
      <c r="E359" s="26" t="s">
        <v>404</v>
      </c>
      <c r="F359" s="27">
        <v>141</v>
      </c>
      <c r="G359" s="25" t="str">
        <f t="shared" si="35"/>
        <v>5141</v>
      </c>
      <c r="H359" s="6"/>
      <c r="L359" s="6"/>
      <c r="M359" s="6"/>
    </row>
    <row r="360" spans="1:13" hidden="1">
      <c r="A360" s="24">
        <v>5142</v>
      </c>
      <c r="B360" s="25" t="s">
        <v>360</v>
      </c>
      <c r="C360" s="26">
        <v>5</v>
      </c>
      <c r="D360" s="26" t="s">
        <v>405</v>
      </c>
      <c r="E360" s="26" t="s">
        <v>406</v>
      </c>
      <c r="F360" s="27">
        <v>142</v>
      </c>
      <c r="G360" s="25" t="str">
        <f t="shared" si="35"/>
        <v>5142</v>
      </c>
      <c r="H360" s="6"/>
      <c r="L360" s="6"/>
      <c r="M360" s="6"/>
    </row>
    <row r="361" spans="1:13" hidden="1">
      <c r="A361" s="24">
        <v>5143</v>
      </c>
      <c r="B361" s="25" t="s">
        <v>360</v>
      </c>
      <c r="C361" s="26">
        <v>5</v>
      </c>
      <c r="D361" s="26"/>
      <c r="E361" s="26" t="s">
        <v>407</v>
      </c>
      <c r="F361" s="27">
        <v>143</v>
      </c>
      <c r="G361" s="25" t="str">
        <f t="shared" si="35"/>
        <v>5143</v>
      </c>
      <c r="H361" s="6"/>
      <c r="L361" s="6"/>
      <c r="M361" s="6"/>
    </row>
    <row r="362" spans="1:13" hidden="1">
      <c r="A362" s="24">
        <v>5144</v>
      </c>
      <c r="B362" s="25" t="s">
        <v>360</v>
      </c>
      <c r="C362" s="26">
        <v>5</v>
      </c>
      <c r="D362" s="26"/>
      <c r="E362" s="26" t="s">
        <v>408</v>
      </c>
      <c r="F362" s="27">
        <v>144</v>
      </c>
      <c r="G362" s="25" t="str">
        <f t="shared" si="35"/>
        <v>5144</v>
      </c>
      <c r="H362" s="6"/>
      <c r="L362" s="6"/>
      <c r="M362" s="6"/>
    </row>
    <row r="363" spans="1:13" hidden="1">
      <c r="A363" s="24">
        <v>5301</v>
      </c>
      <c r="B363" s="25" t="s">
        <v>360</v>
      </c>
      <c r="C363" s="26">
        <v>5</v>
      </c>
      <c r="D363" s="26" t="s">
        <v>409</v>
      </c>
      <c r="E363" s="26" t="s">
        <v>410</v>
      </c>
      <c r="F363" s="28" t="s">
        <v>173</v>
      </c>
      <c r="G363" s="25" t="str">
        <f t="shared" si="35"/>
        <v>5301</v>
      </c>
      <c r="H363" s="6"/>
      <c r="L363" s="6"/>
      <c r="M363" s="6"/>
    </row>
    <row r="364" spans="1:13" hidden="1">
      <c r="A364" s="24">
        <v>5501</v>
      </c>
      <c r="B364" s="25" t="s">
        <v>360</v>
      </c>
      <c r="C364" s="26">
        <v>5</v>
      </c>
      <c r="D364" s="26" t="s">
        <v>361</v>
      </c>
      <c r="E364" s="26" t="s">
        <v>411</v>
      </c>
      <c r="F364" s="27">
        <v>501</v>
      </c>
      <c r="G364" s="25" t="str">
        <f t="shared" si="35"/>
        <v>5501</v>
      </c>
      <c r="H364" s="6"/>
      <c r="L364" s="6"/>
      <c r="M364" s="6"/>
    </row>
    <row r="365" spans="1:13" hidden="1">
      <c r="A365" s="24">
        <v>5502</v>
      </c>
      <c r="B365" s="25" t="s">
        <v>360</v>
      </c>
      <c r="C365" s="26">
        <v>5</v>
      </c>
      <c r="D365" s="26"/>
      <c r="E365" s="26" t="s">
        <v>412</v>
      </c>
      <c r="F365" s="27">
        <v>502</v>
      </c>
      <c r="G365" s="25" t="str">
        <f t="shared" si="35"/>
        <v>5502</v>
      </c>
      <c r="H365" s="6"/>
      <c r="L365" s="6"/>
      <c r="M365" s="6"/>
    </row>
    <row r="366" spans="1:13" hidden="1">
      <c r="A366" s="24">
        <v>5503</v>
      </c>
      <c r="B366" s="25" t="s">
        <v>360</v>
      </c>
      <c r="C366" s="26">
        <v>5</v>
      </c>
      <c r="D366" s="26"/>
      <c r="E366" s="26" t="s">
        <v>413</v>
      </c>
      <c r="F366" s="27">
        <v>503</v>
      </c>
      <c r="G366" s="25" t="str">
        <f t="shared" si="35"/>
        <v>5503</v>
      </c>
      <c r="H366" s="6"/>
      <c r="L366" s="6"/>
      <c r="M366" s="6"/>
    </row>
    <row r="367" spans="1:13" hidden="1">
      <c r="A367" s="24">
        <v>5504</v>
      </c>
      <c r="B367" s="25" t="s">
        <v>360</v>
      </c>
      <c r="C367" s="26">
        <v>5</v>
      </c>
      <c r="D367" s="26"/>
      <c r="E367" s="26" t="s">
        <v>414</v>
      </c>
      <c r="F367" s="27">
        <v>504</v>
      </c>
      <c r="G367" s="25" t="str">
        <f t="shared" si="35"/>
        <v>5504</v>
      </c>
      <c r="H367" s="6"/>
      <c r="L367" s="6"/>
      <c r="M367" s="6"/>
    </row>
    <row r="368" spans="1:13" hidden="1">
      <c r="A368" s="24">
        <v>5505</v>
      </c>
      <c r="B368" s="25" t="s">
        <v>360</v>
      </c>
      <c r="C368" s="26">
        <v>5</v>
      </c>
      <c r="D368" s="26"/>
      <c r="E368" s="26" t="s">
        <v>415</v>
      </c>
      <c r="F368" s="27">
        <v>505</v>
      </c>
      <c r="G368" s="25" t="str">
        <f t="shared" si="35"/>
        <v>5505</v>
      </c>
      <c r="H368" s="6"/>
      <c r="L368" s="6"/>
      <c r="M368" s="6"/>
    </row>
    <row r="369" spans="1:13" hidden="1">
      <c r="A369" s="24">
        <v>5506</v>
      </c>
      <c r="B369" s="25" t="s">
        <v>360</v>
      </c>
      <c r="C369" s="26">
        <v>5</v>
      </c>
      <c r="D369" s="26"/>
      <c r="E369" s="26" t="s">
        <v>416</v>
      </c>
      <c r="F369" s="27">
        <v>506</v>
      </c>
      <c r="G369" s="25" t="str">
        <f t="shared" si="35"/>
        <v>5506</v>
      </c>
      <c r="H369" s="6"/>
      <c r="L369" s="6"/>
      <c r="M369" s="6"/>
    </row>
    <row r="370" spans="1:13" hidden="1">
      <c r="A370" s="24">
        <v>5507</v>
      </c>
      <c r="B370" s="25" t="s">
        <v>360</v>
      </c>
      <c r="C370" s="26">
        <v>5</v>
      </c>
      <c r="D370" s="26" t="s">
        <v>381</v>
      </c>
      <c r="E370" s="26" t="s">
        <v>417</v>
      </c>
      <c r="F370" s="27">
        <v>507</v>
      </c>
      <c r="G370" s="25" t="str">
        <f t="shared" si="35"/>
        <v>5507</v>
      </c>
      <c r="H370" s="6"/>
      <c r="L370" s="6"/>
      <c r="M370" s="6"/>
    </row>
    <row r="371" spans="1:13" hidden="1">
      <c r="A371" s="24">
        <v>5508</v>
      </c>
      <c r="B371" s="25" t="s">
        <v>360</v>
      </c>
      <c r="C371" s="26">
        <v>5</v>
      </c>
      <c r="D371" s="26"/>
      <c r="E371" s="26" t="s">
        <v>418</v>
      </c>
      <c r="F371" s="27">
        <v>508</v>
      </c>
      <c r="G371" s="25" t="str">
        <f t="shared" si="35"/>
        <v>5508</v>
      </c>
      <c r="H371" s="6"/>
      <c r="L371" s="6"/>
      <c r="M371" s="6"/>
    </row>
    <row r="372" spans="1:13" hidden="1">
      <c r="A372" s="24">
        <v>5509</v>
      </c>
      <c r="B372" s="25" t="s">
        <v>360</v>
      </c>
      <c r="C372" s="26">
        <v>5</v>
      </c>
      <c r="D372" s="26"/>
      <c r="E372" s="26" t="s">
        <v>419</v>
      </c>
      <c r="F372" s="27">
        <v>509</v>
      </c>
      <c r="G372" s="25" t="str">
        <f t="shared" si="35"/>
        <v>5509</v>
      </c>
      <c r="H372" s="6"/>
      <c r="L372" s="6"/>
      <c r="M372" s="6"/>
    </row>
    <row r="373" spans="1:13" hidden="1">
      <c r="A373" s="24">
        <v>5510</v>
      </c>
      <c r="B373" s="25" t="s">
        <v>360</v>
      </c>
      <c r="C373" s="26">
        <v>5</v>
      </c>
      <c r="D373" s="26"/>
      <c r="E373" s="26" t="s">
        <v>420</v>
      </c>
      <c r="F373" s="27">
        <v>510</v>
      </c>
      <c r="G373" s="25" t="str">
        <f t="shared" si="35"/>
        <v>5510</v>
      </c>
      <c r="H373" s="6"/>
      <c r="L373" s="6"/>
      <c r="M373" s="6"/>
    </row>
    <row r="374" spans="1:13" hidden="1">
      <c r="A374" s="24">
        <v>5511</v>
      </c>
      <c r="B374" s="25" t="s">
        <v>360</v>
      </c>
      <c r="C374" s="26">
        <v>5</v>
      </c>
      <c r="D374" s="26"/>
      <c r="E374" s="26" t="s">
        <v>421</v>
      </c>
      <c r="F374" s="27">
        <v>511</v>
      </c>
      <c r="G374" s="25" t="str">
        <f t="shared" si="35"/>
        <v>5511</v>
      </c>
      <c r="H374" s="6"/>
      <c r="L374" s="6"/>
      <c r="M374" s="6"/>
    </row>
    <row r="375" spans="1:13" hidden="1">
      <c r="A375" s="24">
        <v>5512</v>
      </c>
      <c r="B375" s="25" t="s">
        <v>360</v>
      </c>
      <c r="C375" s="26">
        <v>5</v>
      </c>
      <c r="D375" s="26"/>
      <c r="E375" s="26" t="s">
        <v>422</v>
      </c>
      <c r="F375" s="27">
        <v>512</v>
      </c>
      <c r="G375" s="25" t="str">
        <f t="shared" si="35"/>
        <v>5512</v>
      </c>
      <c r="H375" s="6"/>
      <c r="L375" s="6"/>
      <c r="M375" s="6"/>
    </row>
    <row r="376" spans="1:13" hidden="1">
      <c r="A376" s="24">
        <v>5513</v>
      </c>
      <c r="B376" s="25" t="s">
        <v>360</v>
      </c>
      <c r="C376" s="26">
        <v>5</v>
      </c>
      <c r="D376" s="26" t="s">
        <v>391</v>
      </c>
      <c r="E376" s="26" t="s">
        <v>423</v>
      </c>
      <c r="F376" s="27">
        <v>513</v>
      </c>
      <c r="G376" s="25" t="str">
        <f t="shared" si="35"/>
        <v>5513</v>
      </c>
      <c r="H376" s="6"/>
      <c r="L376" s="6"/>
      <c r="M376" s="6"/>
    </row>
    <row r="377" spans="1:13" hidden="1">
      <c r="A377" s="24">
        <v>6101</v>
      </c>
      <c r="B377" s="25" t="s">
        <v>424</v>
      </c>
      <c r="C377" s="26">
        <v>6</v>
      </c>
      <c r="D377" s="26" t="s">
        <v>425</v>
      </c>
      <c r="E377" s="26" t="s">
        <v>426</v>
      </c>
      <c r="F377" s="27">
        <v>101</v>
      </c>
      <c r="G377" s="25" t="str">
        <f t="shared" si="35"/>
        <v>6101</v>
      </c>
      <c r="H377" s="6"/>
      <c r="L377" s="6"/>
      <c r="M377" s="6"/>
    </row>
    <row r="378" spans="1:13" hidden="1">
      <c r="A378" s="24">
        <v>6102</v>
      </c>
      <c r="B378" s="25" t="s">
        <v>424</v>
      </c>
      <c r="C378" s="26">
        <v>6</v>
      </c>
      <c r="D378" s="26"/>
      <c r="E378" s="26" t="s">
        <v>427</v>
      </c>
      <c r="F378" s="27">
        <v>102</v>
      </c>
      <c r="G378" s="25" t="str">
        <f t="shared" si="35"/>
        <v>6102</v>
      </c>
      <c r="H378" s="6"/>
      <c r="L378" s="6"/>
      <c r="M378" s="6"/>
    </row>
    <row r="379" spans="1:13" hidden="1">
      <c r="A379" s="24">
        <v>6103</v>
      </c>
      <c r="B379" s="25" t="s">
        <v>424</v>
      </c>
      <c r="C379" s="26">
        <v>6</v>
      </c>
      <c r="D379" s="26"/>
      <c r="E379" s="26" t="s">
        <v>428</v>
      </c>
      <c r="F379" s="27">
        <v>103</v>
      </c>
      <c r="G379" s="25" t="str">
        <f t="shared" si="35"/>
        <v>6103</v>
      </c>
      <c r="H379" s="6"/>
      <c r="L379" s="6"/>
      <c r="M379" s="6"/>
    </row>
    <row r="380" spans="1:13" hidden="1">
      <c r="A380" s="24">
        <v>6104</v>
      </c>
      <c r="B380" s="25" t="s">
        <v>424</v>
      </c>
      <c r="C380" s="26">
        <v>6</v>
      </c>
      <c r="D380" s="26"/>
      <c r="E380" s="26" t="s">
        <v>429</v>
      </c>
      <c r="F380" s="27">
        <v>104</v>
      </c>
      <c r="G380" s="25" t="str">
        <f t="shared" si="35"/>
        <v>6104</v>
      </c>
      <c r="H380" s="6"/>
      <c r="L380" s="6"/>
      <c r="M380" s="6"/>
    </row>
    <row r="381" spans="1:13" hidden="1">
      <c r="A381" s="24">
        <v>6105</v>
      </c>
      <c r="B381" s="25" t="s">
        <v>424</v>
      </c>
      <c r="C381" s="26">
        <v>6</v>
      </c>
      <c r="D381" s="26"/>
      <c r="E381" s="26" t="s">
        <v>430</v>
      </c>
      <c r="F381" s="27">
        <v>105</v>
      </c>
      <c r="G381" s="25" t="str">
        <f t="shared" si="35"/>
        <v>6105</v>
      </c>
      <c r="H381" s="6"/>
      <c r="L381" s="6"/>
      <c r="M381" s="6"/>
    </row>
    <row r="382" spans="1:13" hidden="1">
      <c r="A382" s="24">
        <v>6106</v>
      </c>
      <c r="B382" s="25" t="s">
        <v>424</v>
      </c>
      <c r="C382" s="26">
        <v>6</v>
      </c>
      <c r="D382" s="26"/>
      <c r="E382" s="26" t="s">
        <v>431</v>
      </c>
      <c r="F382" s="27">
        <v>106</v>
      </c>
      <c r="G382" s="25" t="str">
        <f t="shared" si="35"/>
        <v>6106</v>
      </c>
      <c r="H382" s="6"/>
      <c r="L382" s="6"/>
      <c r="M382" s="6"/>
    </row>
    <row r="383" spans="1:13" hidden="1">
      <c r="A383" s="24">
        <v>6107</v>
      </c>
      <c r="B383" s="25" t="s">
        <v>424</v>
      </c>
      <c r="C383" s="26">
        <v>6</v>
      </c>
      <c r="D383" s="26"/>
      <c r="E383" s="26" t="s">
        <v>432</v>
      </c>
      <c r="F383" s="27">
        <v>107</v>
      </c>
      <c r="G383" s="25" t="str">
        <f t="shared" si="35"/>
        <v>6107</v>
      </c>
      <c r="H383" s="6"/>
      <c r="L383" s="6"/>
      <c r="M383" s="6"/>
    </row>
    <row r="384" spans="1:13" hidden="1">
      <c r="A384" s="24">
        <v>6108</v>
      </c>
      <c r="B384" s="25" t="s">
        <v>424</v>
      </c>
      <c r="C384" s="26">
        <v>6</v>
      </c>
      <c r="D384" s="26"/>
      <c r="E384" s="26" t="s">
        <v>433</v>
      </c>
      <c r="F384" s="27">
        <v>108</v>
      </c>
      <c r="G384" s="25" t="str">
        <f t="shared" si="35"/>
        <v>6108</v>
      </c>
      <c r="H384" s="6"/>
      <c r="L384" s="6"/>
      <c r="M384" s="6"/>
    </row>
    <row r="385" spans="1:13" hidden="1">
      <c r="A385" s="24">
        <v>6109</v>
      </c>
      <c r="B385" s="25" t="s">
        <v>424</v>
      </c>
      <c r="C385" s="26">
        <v>6</v>
      </c>
      <c r="D385" s="26"/>
      <c r="E385" s="26" t="s">
        <v>434</v>
      </c>
      <c r="F385" s="27">
        <v>109</v>
      </c>
      <c r="G385" s="25" t="str">
        <f t="shared" si="35"/>
        <v>6109</v>
      </c>
      <c r="H385" s="6"/>
      <c r="L385" s="6"/>
      <c r="M385" s="6"/>
    </row>
    <row r="386" spans="1:13" hidden="1">
      <c r="A386" s="24">
        <v>6110</v>
      </c>
      <c r="B386" s="25" t="s">
        <v>424</v>
      </c>
      <c r="C386" s="26">
        <v>6</v>
      </c>
      <c r="D386" s="26"/>
      <c r="E386" s="26" t="s">
        <v>435</v>
      </c>
      <c r="F386" s="27">
        <v>110</v>
      </c>
      <c r="G386" s="25" t="str">
        <f t="shared" si="35"/>
        <v>6110</v>
      </c>
      <c r="H386" s="6"/>
      <c r="L386" s="6"/>
      <c r="M386" s="6"/>
    </row>
    <row r="387" spans="1:13" hidden="1">
      <c r="A387" s="24">
        <v>6111</v>
      </c>
      <c r="B387" s="25" t="s">
        <v>424</v>
      </c>
      <c r="C387" s="26">
        <v>6</v>
      </c>
      <c r="D387" s="26"/>
      <c r="E387" s="26" t="s">
        <v>436</v>
      </c>
      <c r="F387" s="27">
        <v>111</v>
      </c>
      <c r="G387" s="25" t="str">
        <f t="shared" ref="G387:G450" si="36">CONCATENATE(C387,F387)</f>
        <v>6111</v>
      </c>
      <c r="H387" s="6"/>
      <c r="L387" s="6"/>
      <c r="M387" s="6"/>
    </row>
    <row r="388" spans="1:13" hidden="1">
      <c r="A388" s="24">
        <v>6112</v>
      </c>
      <c r="B388" s="25" t="s">
        <v>424</v>
      </c>
      <c r="C388" s="26">
        <v>6</v>
      </c>
      <c r="D388" s="26"/>
      <c r="E388" s="26" t="s">
        <v>437</v>
      </c>
      <c r="F388" s="27">
        <v>112</v>
      </c>
      <c r="G388" s="25" t="str">
        <f t="shared" si="36"/>
        <v>6112</v>
      </c>
      <c r="H388" s="6"/>
      <c r="L388" s="6"/>
      <c r="M388" s="6"/>
    </row>
    <row r="389" spans="1:13" hidden="1">
      <c r="A389" s="24">
        <v>6113</v>
      </c>
      <c r="B389" s="25" t="s">
        <v>424</v>
      </c>
      <c r="C389" s="26">
        <v>6</v>
      </c>
      <c r="D389" s="26"/>
      <c r="E389" s="26" t="s">
        <v>438</v>
      </c>
      <c r="F389" s="27">
        <v>113</v>
      </c>
      <c r="G389" s="25" t="str">
        <f t="shared" si="36"/>
        <v>6113</v>
      </c>
      <c r="H389" s="6"/>
      <c r="L389" s="6"/>
      <c r="M389" s="6"/>
    </row>
    <row r="390" spans="1:13" hidden="1">
      <c r="A390" s="24">
        <v>6114</v>
      </c>
      <c r="B390" s="25" t="s">
        <v>424</v>
      </c>
      <c r="C390" s="26">
        <v>6</v>
      </c>
      <c r="D390" s="26"/>
      <c r="E390" s="26" t="s">
        <v>439</v>
      </c>
      <c r="F390" s="27">
        <v>114</v>
      </c>
      <c r="G390" s="25" t="str">
        <f t="shared" si="36"/>
        <v>6114</v>
      </c>
      <c r="H390" s="6"/>
      <c r="L390" s="6"/>
      <c r="M390" s="6"/>
    </row>
    <row r="391" spans="1:13" hidden="1">
      <c r="A391" s="24">
        <v>6115</v>
      </c>
      <c r="B391" s="25" t="s">
        <v>424</v>
      </c>
      <c r="C391" s="26">
        <v>6</v>
      </c>
      <c r="D391" s="26"/>
      <c r="E391" s="26" t="s">
        <v>440</v>
      </c>
      <c r="F391" s="27">
        <v>115</v>
      </c>
      <c r="G391" s="25" t="str">
        <f t="shared" si="36"/>
        <v>6115</v>
      </c>
      <c r="H391" s="6"/>
      <c r="L391" s="6"/>
      <c r="M391" s="6"/>
    </row>
    <row r="392" spans="1:13" hidden="1">
      <c r="A392" s="24">
        <v>6116</v>
      </c>
      <c r="B392" s="25" t="s">
        <v>424</v>
      </c>
      <c r="C392" s="26">
        <v>6</v>
      </c>
      <c r="D392" s="26"/>
      <c r="E392" s="26" t="s">
        <v>441</v>
      </c>
      <c r="F392" s="27">
        <v>116</v>
      </c>
      <c r="G392" s="25" t="str">
        <f t="shared" si="36"/>
        <v>6116</v>
      </c>
      <c r="H392" s="6"/>
      <c r="L392" s="6"/>
      <c r="M392" s="6"/>
    </row>
    <row r="393" spans="1:13" hidden="1">
      <c r="A393" s="24">
        <v>6117</v>
      </c>
      <c r="B393" s="25" t="s">
        <v>424</v>
      </c>
      <c r="C393" s="26">
        <v>6</v>
      </c>
      <c r="D393" s="26" t="s">
        <v>442</v>
      </c>
      <c r="E393" s="26" t="s">
        <v>443</v>
      </c>
      <c r="F393" s="27">
        <v>117</v>
      </c>
      <c r="G393" s="25" t="str">
        <f t="shared" si="36"/>
        <v>6117</v>
      </c>
      <c r="H393" s="6"/>
      <c r="L393" s="6"/>
      <c r="M393" s="6"/>
    </row>
    <row r="394" spans="1:13" hidden="1">
      <c r="A394" s="24">
        <v>6118</v>
      </c>
      <c r="B394" s="25" t="s">
        <v>424</v>
      </c>
      <c r="C394" s="26">
        <v>6</v>
      </c>
      <c r="D394" s="26"/>
      <c r="E394" s="26" t="s">
        <v>444</v>
      </c>
      <c r="F394" s="27">
        <v>118</v>
      </c>
      <c r="G394" s="25" t="str">
        <f t="shared" si="36"/>
        <v>6118</v>
      </c>
      <c r="H394" s="6"/>
      <c r="L394" s="6"/>
      <c r="M394" s="6"/>
    </row>
    <row r="395" spans="1:13" hidden="1">
      <c r="A395" s="24">
        <v>6119</v>
      </c>
      <c r="B395" s="25" t="s">
        <v>424</v>
      </c>
      <c r="C395" s="26">
        <v>6</v>
      </c>
      <c r="D395" s="26"/>
      <c r="E395" s="26" t="s">
        <v>445</v>
      </c>
      <c r="F395" s="27">
        <v>119</v>
      </c>
      <c r="G395" s="25" t="str">
        <f t="shared" si="36"/>
        <v>6119</v>
      </c>
      <c r="H395" s="6"/>
      <c r="L395" s="6"/>
      <c r="M395" s="6"/>
    </row>
    <row r="396" spans="1:13" hidden="1">
      <c r="A396" s="24">
        <v>6120</v>
      </c>
      <c r="B396" s="25" t="s">
        <v>424</v>
      </c>
      <c r="C396" s="26">
        <v>6</v>
      </c>
      <c r="D396" s="26"/>
      <c r="E396" s="26" t="s">
        <v>446</v>
      </c>
      <c r="F396" s="27">
        <v>120</v>
      </c>
      <c r="G396" s="25" t="str">
        <f t="shared" si="36"/>
        <v>6120</v>
      </c>
      <c r="H396" s="6"/>
      <c r="L396" s="6"/>
      <c r="M396" s="6"/>
    </row>
    <row r="397" spans="1:13" hidden="1">
      <c r="A397" s="24">
        <v>6121</v>
      </c>
      <c r="B397" s="25" t="s">
        <v>424</v>
      </c>
      <c r="C397" s="26">
        <v>6</v>
      </c>
      <c r="D397" s="26"/>
      <c r="E397" s="26" t="s">
        <v>447</v>
      </c>
      <c r="F397" s="27">
        <v>121</v>
      </c>
      <c r="G397" s="25" t="str">
        <f t="shared" si="36"/>
        <v>6121</v>
      </c>
      <c r="H397" s="6"/>
      <c r="L397" s="6"/>
      <c r="M397" s="6"/>
    </row>
    <row r="398" spans="1:13" hidden="1">
      <c r="A398" s="24">
        <v>6122</v>
      </c>
      <c r="B398" s="25" t="s">
        <v>424</v>
      </c>
      <c r="C398" s="26">
        <v>6</v>
      </c>
      <c r="D398" s="26"/>
      <c r="E398" s="26" t="s">
        <v>448</v>
      </c>
      <c r="F398" s="27">
        <v>122</v>
      </c>
      <c r="G398" s="25" t="str">
        <f t="shared" si="36"/>
        <v>6122</v>
      </c>
      <c r="H398" s="6"/>
      <c r="L398" s="6"/>
      <c r="M398" s="6"/>
    </row>
    <row r="399" spans="1:13" hidden="1">
      <c r="A399" s="24">
        <v>6123</v>
      </c>
      <c r="B399" s="25" t="s">
        <v>424</v>
      </c>
      <c r="C399" s="26">
        <v>6</v>
      </c>
      <c r="D399" s="26"/>
      <c r="E399" s="26" t="s">
        <v>449</v>
      </c>
      <c r="F399" s="27">
        <v>123</v>
      </c>
      <c r="G399" s="25" t="str">
        <f t="shared" si="36"/>
        <v>6123</v>
      </c>
      <c r="H399" s="6"/>
      <c r="L399" s="6"/>
      <c r="M399" s="6"/>
    </row>
    <row r="400" spans="1:13" hidden="1">
      <c r="A400" s="24">
        <v>6124</v>
      </c>
      <c r="B400" s="25" t="s">
        <v>424</v>
      </c>
      <c r="C400" s="26">
        <v>6</v>
      </c>
      <c r="D400" s="26"/>
      <c r="E400" s="26" t="s">
        <v>450</v>
      </c>
      <c r="F400" s="27">
        <v>124</v>
      </c>
      <c r="G400" s="25" t="str">
        <f t="shared" si="36"/>
        <v>6124</v>
      </c>
      <c r="H400" s="6"/>
      <c r="L400" s="6"/>
      <c r="M400" s="6"/>
    </row>
    <row r="401" spans="1:19" hidden="1">
      <c r="A401" s="24">
        <v>6125</v>
      </c>
      <c r="B401" s="25" t="s">
        <v>424</v>
      </c>
      <c r="C401" s="26">
        <v>6</v>
      </c>
      <c r="D401" s="26"/>
      <c r="E401" s="26" t="s">
        <v>451</v>
      </c>
      <c r="F401" s="27">
        <v>125</v>
      </c>
      <c r="G401" s="25" t="str">
        <f t="shared" si="36"/>
        <v>6125</v>
      </c>
      <c r="H401" s="6"/>
      <c r="L401" s="6"/>
      <c r="M401" s="6"/>
    </row>
    <row r="402" spans="1:19" hidden="1">
      <c r="A402" s="24">
        <v>6126</v>
      </c>
      <c r="B402" s="25" t="s">
        <v>424</v>
      </c>
      <c r="C402" s="26">
        <v>6</v>
      </c>
      <c r="D402" s="26" t="s">
        <v>452</v>
      </c>
      <c r="E402" s="26" t="s">
        <v>453</v>
      </c>
      <c r="F402" s="27">
        <v>126</v>
      </c>
      <c r="G402" s="25" t="str">
        <f t="shared" si="36"/>
        <v>6126</v>
      </c>
      <c r="H402" s="6"/>
      <c r="L402" s="6"/>
      <c r="M402" s="6"/>
    </row>
    <row r="403" spans="1:19" hidden="1">
      <c r="A403" s="24">
        <v>6127</v>
      </c>
      <c r="B403" s="25" t="s">
        <v>424</v>
      </c>
      <c r="C403" s="26">
        <v>6</v>
      </c>
      <c r="D403" s="26"/>
      <c r="E403" s="26" t="s">
        <v>454</v>
      </c>
      <c r="F403" s="27">
        <v>127</v>
      </c>
      <c r="G403" s="25" t="str">
        <f t="shared" si="36"/>
        <v>6127</v>
      </c>
      <c r="H403" s="6"/>
      <c r="L403" s="6"/>
      <c r="M403" s="6"/>
      <c r="N403" s="29"/>
      <c r="R403" s="30"/>
      <c r="S403" s="29"/>
    </row>
    <row r="404" spans="1:19" hidden="1">
      <c r="A404" s="24">
        <v>6128</v>
      </c>
      <c r="B404" s="25" t="s">
        <v>424</v>
      </c>
      <c r="C404" s="26">
        <v>6</v>
      </c>
      <c r="D404" s="26"/>
      <c r="E404" s="26" t="s">
        <v>455</v>
      </c>
      <c r="F404" s="27">
        <v>128</v>
      </c>
      <c r="G404" s="25" t="str">
        <f t="shared" si="36"/>
        <v>6128</v>
      </c>
      <c r="H404" s="6"/>
      <c r="L404" s="6"/>
      <c r="M404" s="6"/>
      <c r="N404" s="29"/>
      <c r="R404" s="30"/>
      <c r="S404" s="29"/>
    </row>
    <row r="405" spans="1:19" hidden="1">
      <c r="A405" s="24">
        <v>6129</v>
      </c>
      <c r="B405" s="25" t="s">
        <v>424</v>
      </c>
      <c r="C405" s="26">
        <v>6</v>
      </c>
      <c r="D405" s="26"/>
      <c r="E405" s="26" t="s">
        <v>456</v>
      </c>
      <c r="F405" s="27">
        <v>129</v>
      </c>
      <c r="G405" s="25" t="str">
        <f t="shared" si="36"/>
        <v>6129</v>
      </c>
      <c r="H405" s="6"/>
      <c r="L405" s="6"/>
      <c r="M405" s="6"/>
      <c r="N405" s="29"/>
      <c r="R405" s="30"/>
      <c r="S405" s="29"/>
    </row>
    <row r="406" spans="1:19" hidden="1">
      <c r="A406" s="24">
        <v>6130</v>
      </c>
      <c r="B406" s="25" t="s">
        <v>424</v>
      </c>
      <c r="C406" s="26">
        <v>6</v>
      </c>
      <c r="D406" s="26" t="s">
        <v>457</v>
      </c>
      <c r="E406" s="26" t="s">
        <v>458</v>
      </c>
      <c r="F406" s="27">
        <v>130</v>
      </c>
      <c r="G406" s="25" t="str">
        <f t="shared" si="36"/>
        <v>6130</v>
      </c>
      <c r="H406" s="6"/>
      <c r="L406" s="6"/>
      <c r="M406" s="6"/>
      <c r="N406" s="29"/>
      <c r="R406" s="30"/>
      <c r="S406" s="29"/>
    </row>
    <row r="407" spans="1:19" hidden="1">
      <c r="A407" s="24">
        <v>6131</v>
      </c>
      <c r="B407" s="25" t="s">
        <v>424</v>
      </c>
      <c r="C407" s="26">
        <v>6</v>
      </c>
      <c r="D407" s="26"/>
      <c r="E407" s="26" t="s">
        <v>459</v>
      </c>
      <c r="F407" s="27">
        <v>131</v>
      </c>
      <c r="G407" s="25" t="str">
        <f t="shared" si="36"/>
        <v>6131</v>
      </c>
      <c r="H407" s="6"/>
      <c r="L407" s="6"/>
      <c r="M407" s="6"/>
      <c r="N407" s="29"/>
      <c r="R407" s="30"/>
      <c r="S407" s="29"/>
    </row>
    <row r="408" spans="1:19" hidden="1">
      <c r="A408" s="24">
        <v>6132</v>
      </c>
      <c r="B408" s="25" t="s">
        <v>424</v>
      </c>
      <c r="C408" s="26">
        <v>6</v>
      </c>
      <c r="D408" s="26"/>
      <c r="E408" s="26" t="s">
        <v>460</v>
      </c>
      <c r="F408" s="27">
        <v>132</v>
      </c>
      <c r="G408" s="25" t="str">
        <f t="shared" si="36"/>
        <v>6132</v>
      </c>
      <c r="H408" s="6"/>
      <c r="L408" s="6"/>
      <c r="M408" s="6"/>
      <c r="N408" s="29"/>
      <c r="R408" s="30"/>
      <c r="S408" s="29"/>
    </row>
    <row r="409" spans="1:19" hidden="1">
      <c r="A409" s="24">
        <v>6133</v>
      </c>
      <c r="B409" s="25" t="s">
        <v>424</v>
      </c>
      <c r="C409" s="26">
        <v>6</v>
      </c>
      <c r="D409" s="26"/>
      <c r="E409" s="26" t="s">
        <v>461</v>
      </c>
      <c r="F409" s="27">
        <v>133</v>
      </c>
      <c r="G409" s="25" t="str">
        <f t="shared" si="36"/>
        <v>6133</v>
      </c>
      <c r="H409" s="6"/>
      <c r="L409" s="6"/>
      <c r="M409" s="6"/>
      <c r="N409" s="29"/>
      <c r="R409" s="30"/>
      <c r="S409" s="29"/>
    </row>
    <row r="410" spans="1:19" hidden="1">
      <c r="A410" s="24">
        <v>6501</v>
      </c>
      <c r="B410" s="25" t="s">
        <v>424</v>
      </c>
      <c r="C410" s="26">
        <v>6</v>
      </c>
      <c r="D410" s="26" t="s">
        <v>452</v>
      </c>
      <c r="E410" s="26" t="s">
        <v>462</v>
      </c>
      <c r="F410" s="27">
        <v>501</v>
      </c>
      <c r="G410" s="25" t="str">
        <f t="shared" si="36"/>
        <v>6501</v>
      </c>
      <c r="H410" s="6"/>
      <c r="L410" s="6"/>
      <c r="M410" s="6"/>
      <c r="N410" s="29"/>
      <c r="R410" s="30"/>
      <c r="S410" s="29"/>
    </row>
    <row r="411" spans="1:19" hidden="1">
      <c r="A411" s="24">
        <v>6502</v>
      </c>
      <c r="B411" s="25" t="s">
        <v>424</v>
      </c>
      <c r="C411" s="26">
        <v>6</v>
      </c>
      <c r="D411" s="26" t="s">
        <v>457</v>
      </c>
      <c r="E411" s="26" t="s">
        <v>463</v>
      </c>
      <c r="F411" s="27">
        <v>502</v>
      </c>
      <c r="G411" s="25" t="str">
        <f t="shared" si="36"/>
        <v>6502</v>
      </c>
      <c r="H411" s="6"/>
      <c r="L411" s="6"/>
      <c r="M411" s="6"/>
      <c r="N411" s="29"/>
      <c r="R411" s="30"/>
      <c r="S411" s="29"/>
    </row>
    <row r="412" spans="1:19" hidden="1">
      <c r="A412" s="24">
        <v>7101</v>
      </c>
      <c r="B412" s="25" t="s">
        <v>464</v>
      </c>
      <c r="C412" s="26">
        <v>7</v>
      </c>
      <c r="D412" s="26" t="s">
        <v>465</v>
      </c>
      <c r="E412" s="26" t="s">
        <v>466</v>
      </c>
      <c r="F412" s="27">
        <v>101</v>
      </c>
      <c r="G412" s="25" t="str">
        <f t="shared" si="36"/>
        <v>7101</v>
      </c>
      <c r="H412" s="6"/>
      <c r="L412" s="6"/>
      <c r="M412" s="6"/>
      <c r="N412" s="29"/>
      <c r="R412" s="30"/>
      <c r="S412" s="29"/>
    </row>
    <row r="413" spans="1:19" hidden="1">
      <c r="A413" s="24">
        <v>7102</v>
      </c>
      <c r="B413" s="25" t="s">
        <v>464</v>
      </c>
      <c r="C413" s="26">
        <v>7</v>
      </c>
      <c r="D413" s="26"/>
      <c r="E413" s="26" t="s">
        <v>467</v>
      </c>
      <c r="F413" s="27">
        <v>102</v>
      </c>
      <c r="G413" s="25" t="str">
        <f t="shared" si="36"/>
        <v>7102</v>
      </c>
      <c r="H413" s="6"/>
      <c r="L413" s="6"/>
      <c r="M413" s="6"/>
      <c r="N413" s="29"/>
      <c r="R413" s="30"/>
      <c r="S413" s="29"/>
    </row>
    <row r="414" spans="1:19" hidden="1">
      <c r="A414" s="24">
        <v>7103</v>
      </c>
      <c r="B414" s="25" t="s">
        <v>464</v>
      </c>
      <c r="C414" s="26">
        <v>7</v>
      </c>
      <c r="D414" s="26"/>
      <c r="E414" s="26" t="s">
        <v>468</v>
      </c>
      <c r="F414" s="27">
        <v>103</v>
      </c>
      <c r="G414" s="25" t="str">
        <f t="shared" si="36"/>
        <v>7103</v>
      </c>
      <c r="H414" s="6"/>
      <c r="L414" s="6"/>
      <c r="M414" s="6"/>
      <c r="N414" s="29"/>
      <c r="R414" s="30"/>
      <c r="S414" s="29"/>
    </row>
    <row r="415" spans="1:19" hidden="1">
      <c r="A415" s="24">
        <v>7104</v>
      </c>
      <c r="B415" s="25" t="s">
        <v>464</v>
      </c>
      <c r="C415" s="26">
        <v>7</v>
      </c>
      <c r="D415" s="26"/>
      <c r="E415" s="26" t="s">
        <v>469</v>
      </c>
      <c r="F415" s="27">
        <v>104</v>
      </c>
      <c r="G415" s="25" t="str">
        <f t="shared" si="36"/>
        <v>7104</v>
      </c>
      <c r="H415" s="6"/>
      <c r="L415" s="6"/>
      <c r="M415" s="6"/>
      <c r="N415" s="29"/>
      <c r="R415" s="30"/>
      <c r="S415" s="29"/>
    </row>
    <row r="416" spans="1:19" hidden="1">
      <c r="A416" s="24">
        <v>7105</v>
      </c>
      <c r="B416" s="25" t="s">
        <v>464</v>
      </c>
      <c r="C416" s="26">
        <v>7</v>
      </c>
      <c r="D416" s="26"/>
      <c r="E416" s="26" t="s">
        <v>470</v>
      </c>
      <c r="F416" s="27">
        <v>105</v>
      </c>
      <c r="G416" s="25" t="str">
        <f t="shared" si="36"/>
        <v>7105</v>
      </c>
      <c r="H416" s="6"/>
      <c r="L416" s="6"/>
      <c r="M416" s="6"/>
    </row>
    <row r="417" spans="1:13" hidden="1">
      <c r="A417" s="24">
        <v>7106</v>
      </c>
      <c r="B417" s="25" t="s">
        <v>464</v>
      </c>
      <c r="C417" s="26">
        <v>7</v>
      </c>
      <c r="D417" s="26"/>
      <c r="E417" s="26" t="s">
        <v>471</v>
      </c>
      <c r="F417" s="27">
        <v>106</v>
      </c>
      <c r="G417" s="25" t="str">
        <f t="shared" si="36"/>
        <v>7106</v>
      </c>
      <c r="H417" s="6"/>
      <c r="L417" s="6"/>
      <c r="M417" s="6"/>
    </row>
    <row r="418" spans="1:13" hidden="1">
      <c r="A418" s="24">
        <v>7107</v>
      </c>
      <c r="B418" s="25" t="s">
        <v>464</v>
      </c>
      <c r="C418" s="26">
        <v>7</v>
      </c>
      <c r="D418" s="26"/>
      <c r="E418" s="26" t="s">
        <v>472</v>
      </c>
      <c r="F418" s="27">
        <v>107</v>
      </c>
      <c r="G418" s="25" t="str">
        <f t="shared" si="36"/>
        <v>7107</v>
      </c>
      <c r="H418" s="6"/>
      <c r="L418" s="6"/>
      <c r="M418" s="6"/>
    </row>
    <row r="419" spans="1:13" hidden="1">
      <c r="A419" s="24">
        <v>7108</v>
      </c>
      <c r="B419" s="25" t="s">
        <v>464</v>
      </c>
      <c r="C419" s="26">
        <v>7</v>
      </c>
      <c r="D419" s="26"/>
      <c r="E419" s="26" t="s">
        <v>473</v>
      </c>
      <c r="F419" s="27">
        <v>108</v>
      </c>
      <c r="G419" s="25" t="str">
        <f t="shared" si="36"/>
        <v>7108</v>
      </c>
      <c r="H419" s="6"/>
      <c r="L419" s="6"/>
      <c r="M419" s="6"/>
    </row>
    <row r="420" spans="1:13" hidden="1">
      <c r="A420" s="24">
        <v>7109</v>
      </c>
      <c r="B420" s="25" t="s">
        <v>464</v>
      </c>
      <c r="C420" s="26">
        <v>7</v>
      </c>
      <c r="D420" s="26"/>
      <c r="E420" s="26" t="s">
        <v>474</v>
      </c>
      <c r="F420" s="27">
        <v>109</v>
      </c>
      <c r="G420" s="25" t="str">
        <f t="shared" si="36"/>
        <v>7109</v>
      </c>
      <c r="H420" s="6"/>
      <c r="L420" s="6"/>
      <c r="M420" s="6"/>
    </row>
    <row r="421" spans="1:13" hidden="1">
      <c r="A421" s="24">
        <v>7110</v>
      </c>
      <c r="B421" s="25" t="s">
        <v>464</v>
      </c>
      <c r="C421" s="26">
        <v>7</v>
      </c>
      <c r="D421" s="26" t="s">
        <v>475</v>
      </c>
      <c r="E421" s="26" t="s">
        <v>476</v>
      </c>
      <c r="F421" s="27">
        <v>110</v>
      </c>
      <c r="G421" s="25" t="str">
        <f t="shared" si="36"/>
        <v>7110</v>
      </c>
      <c r="H421" s="6"/>
      <c r="L421" s="6"/>
      <c r="M421" s="6"/>
    </row>
    <row r="422" spans="1:13" hidden="1">
      <c r="A422" s="24">
        <v>7111</v>
      </c>
      <c r="B422" s="25" t="s">
        <v>464</v>
      </c>
      <c r="C422" s="26">
        <v>7</v>
      </c>
      <c r="D422" s="26"/>
      <c r="E422" s="26" t="s">
        <v>477</v>
      </c>
      <c r="F422" s="27">
        <v>111</v>
      </c>
      <c r="G422" s="25" t="str">
        <f t="shared" si="36"/>
        <v>7111</v>
      </c>
      <c r="H422" s="6"/>
      <c r="L422" s="6"/>
      <c r="M422" s="6"/>
    </row>
    <row r="423" spans="1:13" hidden="1">
      <c r="A423" s="24">
        <v>7112</v>
      </c>
      <c r="B423" s="25" t="s">
        <v>464</v>
      </c>
      <c r="C423" s="26">
        <v>7</v>
      </c>
      <c r="D423" s="26"/>
      <c r="E423" s="26" t="s">
        <v>478</v>
      </c>
      <c r="F423" s="27">
        <v>112</v>
      </c>
      <c r="G423" s="25" t="str">
        <f t="shared" si="36"/>
        <v>7112</v>
      </c>
      <c r="H423" s="6"/>
      <c r="L423" s="6"/>
      <c r="M423" s="6"/>
    </row>
    <row r="424" spans="1:13" hidden="1">
      <c r="A424" s="24">
        <v>7113</v>
      </c>
      <c r="B424" s="25" t="s">
        <v>464</v>
      </c>
      <c r="C424" s="26">
        <v>7</v>
      </c>
      <c r="D424" s="26"/>
      <c r="E424" s="26" t="s">
        <v>479</v>
      </c>
      <c r="F424" s="27">
        <v>113</v>
      </c>
      <c r="G424" s="25" t="str">
        <f t="shared" si="36"/>
        <v>7113</v>
      </c>
      <c r="H424" s="6"/>
      <c r="L424" s="6"/>
      <c r="M424" s="6"/>
    </row>
    <row r="425" spans="1:13" hidden="1">
      <c r="A425" s="24">
        <v>7114</v>
      </c>
      <c r="B425" s="25" t="s">
        <v>464</v>
      </c>
      <c r="C425" s="26">
        <v>7</v>
      </c>
      <c r="D425" s="26"/>
      <c r="E425" s="26" t="s">
        <v>480</v>
      </c>
      <c r="F425" s="27">
        <v>114</v>
      </c>
      <c r="G425" s="25" t="str">
        <f t="shared" si="36"/>
        <v>7114</v>
      </c>
      <c r="H425" s="6"/>
      <c r="L425" s="6"/>
      <c r="M425" s="6"/>
    </row>
    <row r="426" spans="1:13" hidden="1">
      <c r="A426" s="24">
        <v>7115</v>
      </c>
      <c r="B426" s="25" t="s">
        <v>464</v>
      </c>
      <c r="C426" s="26">
        <v>7</v>
      </c>
      <c r="D426" s="26"/>
      <c r="E426" s="26" t="s">
        <v>481</v>
      </c>
      <c r="F426" s="27">
        <v>115</v>
      </c>
      <c r="G426" s="25" t="str">
        <f t="shared" si="36"/>
        <v>7115</v>
      </c>
      <c r="H426" s="6"/>
      <c r="L426" s="6"/>
      <c r="M426" s="6"/>
    </row>
    <row r="427" spans="1:13" hidden="1">
      <c r="A427" s="24">
        <v>7116</v>
      </c>
      <c r="B427" s="25" t="s">
        <v>464</v>
      </c>
      <c r="C427" s="26">
        <v>7</v>
      </c>
      <c r="D427" s="26"/>
      <c r="E427" s="26" t="s">
        <v>482</v>
      </c>
      <c r="F427" s="27">
        <v>116</v>
      </c>
      <c r="G427" s="25" t="str">
        <f t="shared" si="36"/>
        <v>7116</v>
      </c>
      <c r="H427" s="6"/>
      <c r="L427" s="6"/>
      <c r="M427" s="6"/>
    </row>
    <row r="428" spans="1:13" hidden="1">
      <c r="A428" s="24">
        <v>7117</v>
      </c>
      <c r="B428" s="25" t="s">
        <v>464</v>
      </c>
      <c r="C428" s="26">
        <v>7</v>
      </c>
      <c r="D428" s="26"/>
      <c r="E428" s="26" t="s">
        <v>483</v>
      </c>
      <c r="F428" s="27">
        <v>117</v>
      </c>
      <c r="G428" s="25" t="str">
        <f t="shared" si="36"/>
        <v>7117</v>
      </c>
      <c r="H428" s="6"/>
      <c r="L428" s="6"/>
      <c r="M428" s="6"/>
    </row>
    <row r="429" spans="1:13" hidden="1">
      <c r="A429" s="24">
        <v>7118</v>
      </c>
      <c r="B429" s="25" t="s">
        <v>464</v>
      </c>
      <c r="C429" s="26">
        <v>7</v>
      </c>
      <c r="D429" s="26"/>
      <c r="E429" s="26" t="s">
        <v>484</v>
      </c>
      <c r="F429" s="27">
        <v>118</v>
      </c>
      <c r="G429" s="25" t="str">
        <f t="shared" si="36"/>
        <v>7118</v>
      </c>
      <c r="H429" s="6"/>
      <c r="L429" s="6"/>
      <c r="M429" s="6"/>
    </row>
    <row r="430" spans="1:13" hidden="1">
      <c r="A430" s="24">
        <v>7119</v>
      </c>
      <c r="B430" s="25" t="s">
        <v>464</v>
      </c>
      <c r="C430" s="26">
        <v>7</v>
      </c>
      <c r="D430" s="26"/>
      <c r="E430" s="26" t="s">
        <v>485</v>
      </c>
      <c r="F430" s="27">
        <v>119</v>
      </c>
      <c r="G430" s="25" t="str">
        <f t="shared" si="36"/>
        <v>7119</v>
      </c>
      <c r="H430" s="6"/>
      <c r="L430" s="6"/>
      <c r="M430" s="6"/>
    </row>
    <row r="431" spans="1:13" hidden="1">
      <c r="A431" s="24">
        <v>7120</v>
      </c>
      <c r="B431" s="25" t="s">
        <v>464</v>
      </c>
      <c r="C431" s="26">
        <v>7</v>
      </c>
      <c r="D431" s="26"/>
      <c r="E431" s="26" t="s">
        <v>486</v>
      </c>
      <c r="F431" s="27">
        <v>120</v>
      </c>
      <c r="G431" s="25" t="str">
        <f t="shared" si="36"/>
        <v>7120</v>
      </c>
      <c r="H431" s="6"/>
      <c r="L431" s="6"/>
      <c r="M431" s="6"/>
    </row>
    <row r="432" spans="1:13" hidden="1">
      <c r="A432" s="24">
        <v>7121</v>
      </c>
      <c r="B432" s="25" t="s">
        <v>464</v>
      </c>
      <c r="C432" s="26">
        <v>7</v>
      </c>
      <c r="D432" s="26"/>
      <c r="E432" s="26" t="s">
        <v>487</v>
      </c>
      <c r="F432" s="27">
        <v>121</v>
      </c>
      <c r="G432" s="25" t="str">
        <f t="shared" si="36"/>
        <v>7121</v>
      </c>
      <c r="H432" s="6"/>
      <c r="L432" s="6"/>
      <c r="M432" s="6"/>
    </row>
    <row r="433" spans="1:13" hidden="1">
      <c r="A433" s="24">
        <v>7122</v>
      </c>
      <c r="B433" s="25" t="s">
        <v>464</v>
      </c>
      <c r="C433" s="26">
        <v>7</v>
      </c>
      <c r="D433" s="26"/>
      <c r="E433" s="26" t="s">
        <v>488</v>
      </c>
      <c r="F433" s="27">
        <v>122</v>
      </c>
      <c r="G433" s="25" t="str">
        <f t="shared" si="36"/>
        <v>7122</v>
      </c>
      <c r="H433" s="6"/>
      <c r="L433" s="6"/>
      <c r="M433" s="6"/>
    </row>
    <row r="434" spans="1:13" hidden="1">
      <c r="A434" s="24">
        <v>7123</v>
      </c>
      <c r="B434" s="25" t="s">
        <v>464</v>
      </c>
      <c r="C434" s="26">
        <v>7</v>
      </c>
      <c r="D434" s="26" t="s">
        <v>489</v>
      </c>
      <c r="E434" s="26" t="s">
        <v>490</v>
      </c>
      <c r="F434" s="27">
        <v>123</v>
      </c>
      <c r="G434" s="25" t="str">
        <f t="shared" si="36"/>
        <v>7123</v>
      </c>
      <c r="H434" s="6"/>
      <c r="L434" s="6"/>
      <c r="M434" s="6"/>
    </row>
    <row r="435" spans="1:13" hidden="1">
      <c r="A435" s="24">
        <v>7124</v>
      </c>
      <c r="B435" s="25" t="s">
        <v>464</v>
      </c>
      <c r="C435" s="26">
        <v>7</v>
      </c>
      <c r="D435" s="26"/>
      <c r="E435" s="26" t="s">
        <v>491</v>
      </c>
      <c r="F435" s="27">
        <v>124</v>
      </c>
      <c r="G435" s="25" t="str">
        <f t="shared" si="36"/>
        <v>7124</v>
      </c>
      <c r="H435" s="6"/>
      <c r="L435" s="6"/>
      <c r="M435" s="6"/>
    </row>
    <row r="436" spans="1:13" hidden="1">
      <c r="A436" s="24">
        <v>7125</v>
      </c>
      <c r="B436" s="25" t="s">
        <v>464</v>
      </c>
      <c r="C436" s="26">
        <v>7</v>
      </c>
      <c r="D436" s="26"/>
      <c r="E436" s="26" t="s">
        <v>492</v>
      </c>
      <c r="F436" s="27">
        <v>125</v>
      </c>
      <c r="G436" s="25" t="str">
        <f t="shared" si="36"/>
        <v>7125</v>
      </c>
      <c r="H436" s="6"/>
      <c r="L436" s="6"/>
      <c r="M436" s="6"/>
    </row>
    <row r="437" spans="1:13" hidden="1">
      <c r="A437" s="24">
        <v>7126</v>
      </c>
      <c r="B437" s="25" t="s">
        <v>464</v>
      </c>
      <c r="C437" s="26">
        <v>7</v>
      </c>
      <c r="D437" s="26"/>
      <c r="E437" s="26" t="s">
        <v>493</v>
      </c>
      <c r="F437" s="27">
        <v>126</v>
      </c>
      <c r="G437" s="25" t="str">
        <f t="shared" si="36"/>
        <v>7126</v>
      </c>
      <c r="H437" s="6"/>
      <c r="L437" s="6"/>
      <c r="M437" s="6"/>
    </row>
    <row r="438" spans="1:13" hidden="1">
      <c r="A438" s="24">
        <v>7127</v>
      </c>
      <c r="B438" s="25" t="s">
        <v>464</v>
      </c>
      <c r="C438" s="26">
        <v>7</v>
      </c>
      <c r="D438" s="26"/>
      <c r="E438" s="26" t="s">
        <v>494</v>
      </c>
      <c r="F438" s="27">
        <v>127</v>
      </c>
      <c r="G438" s="25" t="str">
        <f t="shared" si="36"/>
        <v>7127</v>
      </c>
      <c r="H438" s="6"/>
      <c r="L438" s="6"/>
      <c r="M438" s="6"/>
    </row>
    <row r="439" spans="1:13" hidden="1">
      <c r="A439" s="24">
        <v>7128</v>
      </c>
      <c r="B439" s="25" t="s">
        <v>464</v>
      </c>
      <c r="C439" s="26">
        <v>7</v>
      </c>
      <c r="D439" s="26" t="s">
        <v>495</v>
      </c>
      <c r="E439" s="26" t="s">
        <v>496</v>
      </c>
      <c r="F439" s="27">
        <v>128</v>
      </c>
      <c r="G439" s="25" t="str">
        <f t="shared" si="36"/>
        <v>7128</v>
      </c>
      <c r="H439" s="6"/>
      <c r="L439" s="6"/>
      <c r="M439" s="6"/>
    </row>
    <row r="440" spans="1:13" hidden="1">
      <c r="A440" s="24">
        <v>7129</v>
      </c>
      <c r="B440" s="25" t="s">
        <v>464</v>
      </c>
      <c r="C440" s="26">
        <v>7</v>
      </c>
      <c r="D440" s="26"/>
      <c r="E440" s="26" t="s">
        <v>497</v>
      </c>
      <c r="F440" s="27">
        <v>129</v>
      </c>
      <c r="G440" s="25" t="str">
        <f t="shared" si="36"/>
        <v>7129</v>
      </c>
      <c r="H440" s="6"/>
      <c r="L440" s="6"/>
      <c r="M440" s="6"/>
    </row>
    <row r="441" spans="1:13" hidden="1">
      <c r="A441" s="24">
        <v>7130</v>
      </c>
      <c r="B441" s="25" t="s">
        <v>464</v>
      </c>
      <c r="C441" s="26">
        <v>7</v>
      </c>
      <c r="D441" s="26"/>
      <c r="E441" s="26" t="s">
        <v>498</v>
      </c>
      <c r="F441" s="27">
        <v>130</v>
      </c>
      <c r="G441" s="25" t="str">
        <f t="shared" si="36"/>
        <v>7130</v>
      </c>
      <c r="H441" s="6"/>
      <c r="L441" s="6"/>
      <c r="M441" s="6"/>
    </row>
    <row r="442" spans="1:13" hidden="1">
      <c r="A442" s="24">
        <v>7131</v>
      </c>
      <c r="B442" s="25" t="s">
        <v>464</v>
      </c>
      <c r="C442" s="26">
        <v>7</v>
      </c>
      <c r="D442" s="26"/>
      <c r="E442" s="26" t="s">
        <v>499</v>
      </c>
      <c r="F442" s="27">
        <v>131</v>
      </c>
      <c r="G442" s="25" t="str">
        <f t="shared" si="36"/>
        <v>7131</v>
      </c>
      <c r="H442" s="6"/>
      <c r="L442" s="6"/>
      <c r="M442" s="6"/>
    </row>
    <row r="443" spans="1:13" hidden="1">
      <c r="A443" s="24">
        <v>7132</v>
      </c>
      <c r="B443" s="25" t="s">
        <v>464</v>
      </c>
      <c r="C443" s="26">
        <v>7</v>
      </c>
      <c r="D443" s="26"/>
      <c r="E443" s="26" t="s">
        <v>500</v>
      </c>
      <c r="F443" s="27">
        <v>132</v>
      </c>
      <c r="G443" s="25" t="str">
        <f t="shared" si="36"/>
        <v>7132</v>
      </c>
      <c r="H443" s="6"/>
      <c r="L443" s="6"/>
      <c r="M443" s="6"/>
    </row>
    <row r="444" spans="1:13" hidden="1">
      <c r="A444" s="24">
        <v>7133</v>
      </c>
      <c r="B444" s="25" t="s">
        <v>464</v>
      </c>
      <c r="C444" s="26">
        <v>7</v>
      </c>
      <c r="D444" s="26"/>
      <c r="E444" s="26" t="s">
        <v>501</v>
      </c>
      <c r="F444" s="27">
        <v>133</v>
      </c>
      <c r="G444" s="25" t="str">
        <f t="shared" si="36"/>
        <v>7133</v>
      </c>
      <c r="H444" s="6"/>
      <c r="L444" s="6"/>
      <c r="M444" s="6"/>
    </row>
    <row r="445" spans="1:13" hidden="1">
      <c r="A445" s="24">
        <v>7134</v>
      </c>
      <c r="B445" s="25" t="s">
        <v>464</v>
      </c>
      <c r="C445" s="26">
        <v>7</v>
      </c>
      <c r="D445" s="26" t="s">
        <v>502</v>
      </c>
      <c r="E445" s="26" t="s">
        <v>503</v>
      </c>
      <c r="F445" s="27">
        <v>134</v>
      </c>
      <c r="G445" s="25" t="str">
        <f t="shared" si="36"/>
        <v>7134</v>
      </c>
      <c r="H445" s="6"/>
      <c r="L445" s="6"/>
      <c r="M445" s="6"/>
    </row>
    <row r="446" spans="1:13" hidden="1">
      <c r="A446" s="24">
        <v>7135</v>
      </c>
      <c r="B446" s="25" t="s">
        <v>464</v>
      </c>
      <c r="C446" s="26">
        <v>7</v>
      </c>
      <c r="D446" s="26"/>
      <c r="E446" s="26" t="s">
        <v>504</v>
      </c>
      <c r="F446" s="27">
        <v>135</v>
      </c>
      <c r="G446" s="25" t="str">
        <f t="shared" si="36"/>
        <v>7135</v>
      </c>
      <c r="H446" s="6"/>
      <c r="L446" s="6"/>
      <c r="M446" s="6"/>
    </row>
    <row r="447" spans="1:13" hidden="1">
      <c r="A447" s="24">
        <v>7136</v>
      </c>
      <c r="B447" s="25" t="s">
        <v>464</v>
      </c>
      <c r="C447" s="26">
        <v>7</v>
      </c>
      <c r="D447" s="26"/>
      <c r="E447" s="26" t="s">
        <v>505</v>
      </c>
      <c r="F447" s="27">
        <v>136</v>
      </c>
      <c r="G447" s="25" t="str">
        <f t="shared" si="36"/>
        <v>7136</v>
      </c>
      <c r="H447" s="6"/>
      <c r="L447" s="6"/>
      <c r="M447" s="6"/>
    </row>
    <row r="448" spans="1:13" hidden="1">
      <c r="A448" s="24">
        <v>7137</v>
      </c>
      <c r="B448" s="25" t="s">
        <v>464</v>
      </c>
      <c r="C448" s="26">
        <v>7</v>
      </c>
      <c r="D448" s="26"/>
      <c r="E448" s="26" t="s">
        <v>506</v>
      </c>
      <c r="F448" s="27">
        <v>137</v>
      </c>
      <c r="G448" s="25" t="str">
        <f t="shared" si="36"/>
        <v>7137</v>
      </c>
      <c r="H448" s="6"/>
      <c r="L448" s="6"/>
      <c r="M448" s="6"/>
    </row>
    <row r="449" spans="1:13" hidden="1">
      <c r="A449" s="24">
        <v>7138</v>
      </c>
      <c r="B449" s="25" t="s">
        <v>464</v>
      </c>
      <c r="C449" s="26">
        <v>7</v>
      </c>
      <c r="D449" s="26"/>
      <c r="E449" s="26" t="s">
        <v>507</v>
      </c>
      <c r="F449" s="27">
        <v>138</v>
      </c>
      <c r="G449" s="25" t="str">
        <f t="shared" si="36"/>
        <v>7138</v>
      </c>
      <c r="H449" s="6"/>
      <c r="L449" s="6"/>
      <c r="M449" s="6"/>
    </row>
    <row r="450" spans="1:13" hidden="1">
      <c r="A450" s="24">
        <v>7139</v>
      </c>
      <c r="B450" s="25" t="s">
        <v>464</v>
      </c>
      <c r="C450" s="26">
        <v>7</v>
      </c>
      <c r="D450" s="26"/>
      <c r="E450" s="26" t="s">
        <v>508</v>
      </c>
      <c r="F450" s="27">
        <v>139</v>
      </c>
      <c r="G450" s="25" t="str">
        <f t="shared" si="36"/>
        <v>7139</v>
      </c>
      <c r="H450" s="6"/>
      <c r="L450" s="6"/>
      <c r="M450" s="6"/>
    </row>
    <row r="451" spans="1:13" hidden="1">
      <c r="A451" s="24">
        <v>7140</v>
      </c>
      <c r="B451" s="25" t="s">
        <v>464</v>
      </c>
      <c r="C451" s="26">
        <v>7</v>
      </c>
      <c r="D451" s="26" t="s">
        <v>509</v>
      </c>
      <c r="E451" s="26" t="s">
        <v>510</v>
      </c>
      <c r="F451" s="27">
        <v>140</v>
      </c>
      <c r="G451" s="25" t="str">
        <f t="shared" ref="G451:G483" si="37">CONCATENATE(C451,F451)</f>
        <v>7140</v>
      </c>
      <c r="H451" s="6"/>
      <c r="L451" s="6"/>
      <c r="M451" s="6"/>
    </row>
    <row r="452" spans="1:13" hidden="1">
      <c r="A452" s="24">
        <v>7141</v>
      </c>
      <c r="B452" s="25" t="s">
        <v>464</v>
      </c>
      <c r="C452" s="26">
        <v>7</v>
      </c>
      <c r="D452" s="26"/>
      <c r="E452" s="26" t="s">
        <v>511</v>
      </c>
      <c r="F452" s="27">
        <v>141</v>
      </c>
      <c r="G452" s="25" t="str">
        <f t="shared" si="37"/>
        <v>7141</v>
      </c>
      <c r="H452" s="6"/>
      <c r="L452" s="6"/>
      <c r="M452" s="6"/>
    </row>
    <row r="453" spans="1:13" hidden="1">
      <c r="A453" s="24">
        <v>7142</v>
      </c>
      <c r="B453" s="25" t="s">
        <v>464</v>
      </c>
      <c r="C453" s="26">
        <v>7</v>
      </c>
      <c r="D453" s="26"/>
      <c r="E453" s="26" t="s">
        <v>512</v>
      </c>
      <c r="F453" s="27">
        <v>142</v>
      </c>
      <c r="G453" s="25" t="str">
        <f t="shared" si="37"/>
        <v>7142</v>
      </c>
      <c r="H453" s="6"/>
      <c r="L453" s="6"/>
      <c r="M453" s="6"/>
    </row>
    <row r="454" spans="1:13" hidden="1">
      <c r="A454" s="24">
        <v>7143</v>
      </c>
      <c r="B454" s="25" t="s">
        <v>464</v>
      </c>
      <c r="C454" s="26">
        <v>7</v>
      </c>
      <c r="D454" s="26"/>
      <c r="E454" s="26" t="s">
        <v>513</v>
      </c>
      <c r="F454" s="27">
        <v>143</v>
      </c>
      <c r="G454" s="25" t="str">
        <f t="shared" si="37"/>
        <v>7143</v>
      </c>
      <c r="H454" s="6"/>
      <c r="L454" s="6"/>
      <c r="M454" s="6"/>
    </row>
    <row r="455" spans="1:13" hidden="1">
      <c r="A455" s="24">
        <v>7144</v>
      </c>
      <c r="B455" s="25" t="s">
        <v>464</v>
      </c>
      <c r="C455" s="26">
        <v>7</v>
      </c>
      <c r="D455" s="26"/>
      <c r="E455" s="26" t="s">
        <v>514</v>
      </c>
      <c r="F455" s="27">
        <v>144</v>
      </c>
      <c r="G455" s="25" t="str">
        <f t="shared" si="37"/>
        <v>7144</v>
      </c>
      <c r="H455" s="6"/>
      <c r="L455" s="6"/>
      <c r="M455" s="6"/>
    </row>
    <row r="456" spans="1:13" hidden="1">
      <c r="A456" s="24">
        <v>7501</v>
      </c>
      <c r="B456" s="25" t="s">
        <v>464</v>
      </c>
      <c r="C456" s="26">
        <v>7</v>
      </c>
      <c r="D456" s="26" t="s">
        <v>465</v>
      </c>
      <c r="E456" s="26" t="s">
        <v>515</v>
      </c>
      <c r="F456" s="27">
        <v>501</v>
      </c>
      <c r="G456" s="25" t="str">
        <f t="shared" si="37"/>
        <v>7501</v>
      </c>
      <c r="H456" s="6"/>
      <c r="L456" s="6"/>
      <c r="M456" s="6"/>
    </row>
    <row r="457" spans="1:13" hidden="1">
      <c r="A457" s="24">
        <v>8101</v>
      </c>
      <c r="B457" s="25" t="s">
        <v>516</v>
      </c>
      <c r="C457" s="26">
        <v>8</v>
      </c>
      <c r="D457" s="26" t="s">
        <v>517</v>
      </c>
      <c r="E457" s="26" t="s">
        <v>518</v>
      </c>
      <c r="F457" s="27">
        <v>101</v>
      </c>
      <c r="G457" s="25" t="str">
        <f t="shared" si="37"/>
        <v>8101</v>
      </c>
      <c r="H457" s="6"/>
      <c r="L457" s="6"/>
      <c r="M457" s="6"/>
    </row>
    <row r="458" spans="1:13" hidden="1">
      <c r="A458" s="24">
        <v>8102</v>
      </c>
      <c r="B458" s="25" t="s">
        <v>516</v>
      </c>
      <c r="C458" s="26">
        <v>8</v>
      </c>
      <c r="D458" s="26"/>
      <c r="E458" s="26" t="s">
        <v>519</v>
      </c>
      <c r="F458" s="27">
        <v>102</v>
      </c>
      <c r="G458" s="25" t="str">
        <f t="shared" si="37"/>
        <v>8102</v>
      </c>
      <c r="H458" s="6"/>
      <c r="L458" s="6"/>
      <c r="M458" s="6"/>
    </row>
    <row r="459" spans="1:13" hidden="1">
      <c r="A459" s="24">
        <v>8103</v>
      </c>
      <c r="B459" s="25" t="s">
        <v>516</v>
      </c>
      <c r="C459" s="26">
        <v>8</v>
      </c>
      <c r="D459" s="26"/>
      <c r="E459" s="26" t="s">
        <v>520</v>
      </c>
      <c r="F459" s="27">
        <v>103</v>
      </c>
      <c r="G459" s="25" t="str">
        <f t="shared" si="37"/>
        <v>8103</v>
      </c>
      <c r="H459" s="6"/>
      <c r="L459" s="6"/>
      <c r="M459" s="6"/>
    </row>
    <row r="460" spans="1:13" hidden="1">
      <c r="A460" s="24">
        <v>8104</v>
      </c>
      <c r="B460" s="25" t="s">
        <v>516</v>
      </c>
      <c r="C460" s="26">
        <v>8</v>
      </c>
      <c r="D460" s="26"/>
      <c r="E460" s="26" t="s">
        <v>521</v>
      </c>
      <c r="F460" s="27">
        <v>104</v>
      </c>
      <c r="G460" s="25" t="str">
        <f t="shared" si="37"/>
        <v>8104</v>
      </c>
      <c r="H460" s="6"/>
      <c r="L460" s="6"/>
      <c r="M460" s="6"/>
    </row>
    <row r="461" spans="1:13" hidden="1">
      <c r="A461" s="24">
        <v>8105</v>
      </c>
      <c r="B461" s="25" t="s">
        <v>516</v>
      </c>
      <c r="C461" s="26">
        <v>8</v>
      </c>
      <c r="D461" s="26"/>
      <c r="E461" s="26" t="s">
        <v>522</v>
      </c>
      <c r="F461" s="27">
        <v>105</v>
      </c>
      <c r="G461" s="25" t="str">
        <f t="shared" si="37"/>
        <v>8105</v>
      </c>
      <c r="H461" s="6"/>
      <c r="L461" s="6"/>
      <c r="M461" s="6"/>
    </row>
    <row r="462" spans="1:13" hidden="1">
      <c r="A462" s="24">
        <v>8106</v>
      </c>
      <c r="B462" s="25" t="s">
        <v>516</v>
      </c>
      <c r="C462" s="26">
        <v>8</v>
      </c>
      <c r="D462" s="26"/>
      <c r="E462" s="26" t="s">
        <v>523</v>
      </c>
      <c r="F462" s="27">
        <v>106</v>
      </c>
      <c r="G462" s="25" t="str">
        <f t="shared" si="37"/>
        <v>8106</v>
      </c>
      <c r="H462" s="6"/>
      <c r="L462" s="6"/>
      <c r="M462" s="6"/>
    </row>
    <row r="463" spans="1:13" hidden="1">
      <c r="A463" s="24">
        <v>8107</v>
      </c>
      <c r="B463" s="25" t="s">
        <v>516</v>
      </c>
      <c r="C463" s="26">
        <v>8</v>
      </c>
      <c r="D463" s="26"/>
      <c r="E463" s="26" t="s">
        <v>524</v>
      </c>
      <c r="F463" s="27">
        <v>107</v>
      </c>
      <c r="G463" s="25" t="str">
        <f t="shared" si="37"/>
        <v>8107</v>
      </c>
      <c r="H463" s="6"/>
      <c r="L463" s="6"/>
      <c r="M463" s="6"/>
    </row>
    <row r="464" spans="1:13" hidden="1">
      <c r="A464" s="24">
        <v>8108</v>
      </c>
      <c r="B464" s="25" t="s">
        <v>516</v>
      </c>
      <c r="C464" s="26">
        <v>8</v>
      </c>
      <c r="D464" s="26"/>
      <c r="E464" s="26" t="s">
        <v>525</v>
      </c>
      <c r="F464" s="27">
        <v>108</v>
      </c>
      <c r="G464" s="25" t="str">
        <f t="shared" si="37"/>
        <v>8108</v>
      </c>
      <c r="H464" s="6"/>
      <c r="L464" s="6"/>
      <c r="M464" s="6"/>
    </row>
    <row r="465" spans="1:13" hidden="1">
      <c r="A465" s="24">
        <v>8109</v>
      </c>
      <c r="B465" s="25" t="s">
        <v>516</v>
      </c>
      <c r="C465" s="26">
        <v>8</v>
      </c>
      <c r="D465" s="26"/>
      <c r="E465" s="26" t="s">
        <v>526</v>
      </c>
      <c r="F465" s="27">
        <v>109</v>
      </c>
      <c r="G465" s="25" t="str">
        <f t="shared" si="37"/>
        <v>8109</v>
      </c>
      <c r="H465" s="6"/>
      <c r="L465" s="6"/>
      <c r="M465" s="6"/>
    </row>
    <row r="466" spans="1:13" hidden="1">
      <c r="A466" s="24">
        <v>8110</v>
      </c>
      <c r="B466" s="25" t="s">
        <v>516</v>
      </c>
      <c r="C466" s="26">
        <v>8</v>
      </c>
      <c r="D466" s="26"/>
      <c r="E466" s="26" t="s">
        <v>527</v>
      </c>
      <c r="F466" s="27">
        <v>110</v>
      </c>
      <c r="G466" s="25" t="str">
        <f t="shared" si="37"/>
        <v>8110</v>
      </c>
    </row>
    <row r="467" spans="1:13" hidden="1">
      <c r="A467" s="24">
        <v>8111</v>
      </c>
      <c r="B467" s="25" t="s">
        <v>516</v>
      </c>
      <c r="C467" s="26">
        <v>8</v>
      </c>
      <c r="D467" s="26"/>
      <c r="E467" s="26" t="s">
        <v>528</v>
      </c>
      <c r="F467" s="27">
        <v>111</v>
      </c>
      <c r="G467" s="25" t="str">
        <f t="shared" si="37"/>
        <v>8111</v>
      </c>
    </row>
    <row r="468" spans="1:13" hidden="1">
      <c r="A468" s="24">
        <v>8112</v>
      </c>
      <c r="B468" s="25" t="s">
        <v>516</v>
      </c>
      <c r="C468" s="26">
        <v>8</v>
      </c>
      <c r="D468" s="26" t="s">
        <v>529</v>
      </c>
      <c r="E468" s="26" t="s">
        <v>530</v>
      </c>
      <c r="F468" s="27">
        <v>112</v>
      </c>
      <c r="G468" s="25" t="str">
        <f t="shared" si="37"/>
        <v>8112</v>
      </c>
    </row>
    <row r="469" spans="1:13" hidden="1">
      <c r="A469" s="24">
        <v>8113</v>
      </c>
      <c r="B469" s="25" t="s">
        <v>516</v>
      </c>
      <c r="C469" s="26">
        <v>8</v>
      </c>
      <c r="D469" s="26"/>
      <c r="E469" s="26" t="s">
        <v>531</v>
      </c>
      <c r="F469" s="27">
        <v>113</v>
      </c>
      <c r="G469" s="25" t="str">
        <f t="shared" si="37"/>
        <v>8113</v>
      </c>
    </row>
    <row r="470" spans="1:13" hidden="1">
      <c r="A470" s="24">
        <v>8114</v>
      </c>
      <c r="B470" s="25" t="s">
        <v>516</v>
      </c>
      <c r="C470" s="26">
        <v>8</v>
      </c>
      <c r="D470" s="26"/>
      <c r="E470" s="26" t="s">
        <v>532</v>
      </c>
      <c r="F470" s="27">
        <v>114</v>
      </c>
      <c r="G470" s="25" t="str">
        <f t="shared" si="37"/>
        <v>8114</v>
      </c>
    </row>
    <row r="471" spans="1:13" hidden="1">
      <c r="A471" s="24">
        <v>8115</v>
      </c>
      <c r="B471" s="25" t="s">
        <v>516</v>
      </c>
      <c r="C471" s="26">
        <v>8</v>
      </c>
      <c r="D471" s="26" t="s">
        <v>533</v>
      </c>
      <c r="E471" s="26" t="s">
        <v>534</v>
      </c>
      <c r="F471" s="27">
        <v>115</v>
      </c>
      <c r="G471" s="25" t="str">
        <f t="shared" si="37"/>
        <v>8115</v>
      </c>
    </row>
    <row r="472" spans="1:13" hidden="1">
      <c r="A472" s="24">
        <v>8116</v>
      </c>
      <c r="B472" s="25" t="s">
        <v>516</v>
      </c>
      <c r="C472" s="26">
        <v>8</v>
      </c>
      <c r="D472" s="26"/>
      <c r="E472" s="26" t="s">
        <v>535</v>
      </c>
      <c r="F472" s="27">
        <v>116</v>
      </c>
      <c r="G472" s="25" t="str">
        <f t="shared" si="37"/>
        <v>8116</v>
      </c>
    </row>
    <row r="473" spans="1:13" hidden="1">
      <c r="A473" s="24">
        <v>8117</v>
      </c>
      <c r="B473" s="25" t="s">
        <v>516</v>
      </c>
      <c r="C473" s="26">
        <v>8</v>
      </c>
      <c r="D473" s="26"/>
      <c r="E473" s="26" t="s">
        <v>536</v>
      </c>
      <c r="F473" s="27">
        <v>117</v>
      </c>
      <c r="G473" s="25" t="str">
        <f t="shared" si="37"/>
        <v>8117</v>
      </c>
    </row>
    <row r="474" spans="1:13" hidden="1">
      <c r="A474" s="24">
        <v>8118</v>
      </c>
      <c r="B474" s="25" t="s">
        <v>516</v>
      </c>
      <c r="C474" s="26">
        <v>8</v>
      </c>
      <c r="D474" s="26"/>
      <c r="E474" s="26" t="s">
        <v>537</v>
      </c>
      <c r="F474" s="27">
        <v>118</v>
      </c>
      <c r="G474" s="25" t="str">
        <f t="shared" si="37"/>
        <v>8118</v>
      </c>
    </row>
    <row r="475" spans="1:13" hidden="1">
      <c r="A475" s="24">
        <v>8119</v>
      </c>
      <c r="B475" s="25" t="s">
        <v>516</v>
      </c>
      <c r="C475" s="26">
        <v>8</v>
      </c>
      <c r="D475" s="26"/>
      <c r="E475" s="26" t="s">
        <v>538</v>
      </c>
      <c r="F475" s="27">
        <v>119</v>
      </c>
      <c r="G475" s="25" t="str">
        <f t="shared" si="37"/>
        <v>8119</v>
      </c>
    </row>
    <row r="476" spans="1:13" hidden="1">
      <c r="A476" s="24">
        <v>8120</v>
      </c>
      <c r="B476" s="25" t="s">
        <v>516</v>
      </c>
      <c r="C476" s="26">
        <v>8</v>
      </c>
      <c r="D476" s="26"/>
      <c r="E476" s="26" t="s">
        <v>539</v>
      </c>
      <c r="F476" s="27">
        <v>120</v>
      </c>
      <c r="G476" s="25" t="str">
        <f t="shared" si="37"/>
        <v>8120</v>
      </c>
    </row>
    <row r="477" spans="1:13" hidden="1">
      <c r="A477" s="24">
        <v>8121</v>
      </c>
      <c r="B477" s="25" t="s">
        <v>516</v>
      </c>
      <c r="C477" s="26">
        <v>8</v>
      </c>
      <c r="D477" s="26"/>
      <c r="E477" s="26" t="s">
        <v>540</v>
      </c>
      <c r="F477" s="27">
        <v>121</v>
      </c>
      <c r="G477" s="25" t="str">
        <f t="shared" si="37"/>
        <v>8121</v>
      </c>
    </row>
    <row r="478" spans="1:13" hidden="1">
      <c r="A478" s="24">
        <v>8122</v>
      </c>
      <c r="B478" s="25" t="s">
        <v>516</v>
      </c>
      <c r="C478" s="26">
        <v>8</v>
      </c>
      <c r="D478" s="26"/>
      <c r="E478" s="26" t="s">
        <v>541</v>
      </c>
      <c r="F478" s="27">
        <v>122</v>
      </c>
      <c r="G478" s="25" t="str">
        <f t="shared" si="37"/>
        <v>8122</v>
      </c>
    </row>
    <row r="479" spans="1:13" hidden="1">
      <c r="A479" s="24">
        <v>8123</v>
      </c>
      <c r="B479" s="25" t="s">
        <v>516</v>
      </c>
      <c r="C479" s="26">
        <v>8</v>
      </c>
      <c r="D479" s="26" t="s">
        <v>542</v>
      </c>
      <c r="E479" s="26" t="s">
        <v>543</v>
      </c>
      <c r="F479" s="27">
        <v>123</v>
      </c>
      <c r="G479" s="25" t="str">
        <f t="shared" si="37"/>
        <v>8123</v>
      </c>
    </row>
    <row r="480" spans="1:13" hidden="1">
      <c r="A480" s="24">
        <v>8124</v>
      </c>
      <c r="B480" s="25" t="s">
        <v>516</v>
      </c>
      <c r="C480" s="26">
        <v>8</v>
      </c>
      <c r="D480" s="26"/>
      <c r="E480" s="26" t="s">
        <v>544</v>
      </c>
      <c r="F480" s="27">
        <v>124</v>
      </c>
      <c r="G480" s="25" t="str">
        <f t="shared" si="37"/>
        <v>8124</v>
      </c>
    </row>
    <row r="481" spans="1:7" hidden="1">
      <c r="A481" s="24">
        <v>8125</v>
      </c>
      <c r="B481" s="25" t="s">
        <v>516</v>
      </c>
      <c r="C481" s="26">
        <v>8</v>
      </c>
      <c r="D481" s="26"/>
      <c r="E481" s="26" t="s">
        <v>545</v>
      </c>
      <c r="F481" s="27">
        <v>125</v>
      </c>
      <c r="G481" s="25" t="str">
        <f t="shared" si="37"/>
        <v>8125</v>
      </c>
    </row>
    <row r="482" spans="1:7" hidden="1">
      <c r="A482" s="24">
        <v>8501</v>
      </c>
      <c r="B482" s="25" t="s">
        <v>516</v>
      </c>
      <c r="C482" s="26">
        <v>8</v>
      </c>
      <c r="D482" s="26" t="s">
        <v>517</v>
      </c>
      <c r="E482" s="26" t="s">
        <v>546</v>
      </c>
      <c r="F482" s="27">
        <v>501</v>
      </c>
      <c r="G482" s="25" t="str">
        <f t="shared" si="37"/>
        <v>8501</v>
      </c>
    </row>
    <row r="483" spans="1:7" hidden="1">
      <c r="A483" s="24">
        <v>8502</v>
      </c>
      <c r="B483" s="25" t="s">
        <v>516</v>
      </c>
      <c r="C483" s="26">
        <v>8</v>
      </c>
      <c r="D483" s="26" t="s">
        <v>542</v>
      </c>
      <c r="E483" s="26" t="s">
        <v>547</v>
      </c>
      <c r="F483" s="27">
        <v>502</v>
      </c>
      <c r="G483" s="25" t="str">
        <f t="shared" si="37"/>
        <v>8502</v>
      </c>
    </row>
    <row r="484" spans="1:7">
      <c r="A484" s="31"/>
    </row>
    <row r="485" spans="1:7">
      <c r="A485" s="31"/>
    </row>
    <row r="486" spans="1:7">
      <c r="A486" s="31"/>
    </row>
    <row r="487" spans="1:7">
      <c r="A487" s="31"/>
    </row>
    <row r="488" spans="1:7">
      <c r="A488" s="31"/>
    </row>
    <row r="489" spans="1:7">
      <c r="A489" s="31"/>
    </row>
    <row r="490" spans="1:7">
      <c r="A490" s="31"/>
    </row>
  </sheetData>
  <sheetProtection sheet="1"/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42"/>
  <sheetViews>
    <sheetView view="pageBreakPreview" zoomScaleNormal="100" zoomScaleSheetLayoutView="100" workbookViewId="0">
      <selection activeCell="K9" sqref="K9"/>
    </sheetView>
  </sheetViews>
  <sheetFormatPr defaultColWidth="2.25" defaultRowHeight="13.5"/>
  <cols>
    <col min="1" max="1" width="8" style="32" customWidth="1"/>
    <col min="2" max="16384" width="2.25" style="32"/>
  </cols>
  <sheetData>
    <row r="1" spans="1:41" ht="43.15" customHeight="1" thickBot="1">
      <c r="B1" s="244" t="s">
        <v>548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</row>
    <row r="2" spans="1:41" s="34" customFormat="1" ht="30" customHeight="1" thickBot="1">
      <c r="A2" s="235" t="s">
        <v>549</v>
      </c>
      <c r="B2" s="245" t="s">
        <v>550</v>
      </c>
      <c r="C2" s="246"/>
      <c r="D2" s="246"/>
      <c r="E2" s="246"/>
      <c r="F2" s="246"/>
      <c r="G2" s="246"/>
      <c r="H2" s="246"/>
      <c r="I2" s="247"/>
      <c r="J2" s="248"/>
      <c r="K2" s="249"/>
      <c r="L2" s="250" t="s">
        <v>551</v>
      </c>
      <c r="M2" s="246"/>
      <c r="N2" s="246"/>
      <c r="O2" s="246"/>
      <c r="P2" s="246"/>
      <c r="Q2" s="246"/>
      <c r="R2" s="246"/>
      <c r="S2" s="247"/>
      <c r="T2" s="248"/>
      <c r="U2" s="248"/>
      <c r="V2" s="248"/>
      <c r="W2" s="248"/>
      <c r="X2" s="248"/>
      <c r="Y2" s="249"/>
      <c r="Z2" s="251" t="str">
        <f>IF(S2="","",VLOOKUP(S2,チーム番号!A2:E501,2,FALSE))</f>
        <v/>
      </c>
      <c r="AA2" s="252"/>
      <c r="AB2" s="252"/>
      <c r="AC2" s="252"/>
      <c r="AD2" s="252"/>
      <c r="AE2" s="252"/>
      <c r="AF2" s="253" t="s">
        <v>552</v>
      </c>
      <c r="AG2" s="253"/>
      <c r="AH2" s="253"/>
      <c r="AI2" s="253"/>
      <c r="AJ2" s="254"/>
      <c r="AK2" s="33"/>
    </row>
    <row r="3" spans="1:41" ht="13.5" customHeight="1">
      <c r="A3" s="235"/>
      <c r="B3" s="217" t="s">
        <v>553</v>
      </c>
      <c r="C3" s="171"/>
      <c r="D3" s="171"/>
      <c r="E3" s="218"/>
      <c r="F3" s="222" t="str">
        <f>IF(S2="","",VLOOKUP(S2,チーム番号!A2:E501,5,FALSE))</f>
        <v/>
      </c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228" t="s">
        <v>554</v>
      </c>
      <c r="AC3" s="229"/>
      <c r="AD3" s="229"/>
      <c r="AE3" s="229"/>
      <c r="AF3" s="229"/>
      <c r="AG3" s="229"/>
      <c r="AH3" s="229"/>
      <c r="AI3" s="229"/>
      <c r="AJ3" s="229"/>
      <c r="AK3" s="230"/>
      <c r="AL3" s="230"/>
      <c r="AM3" s="230"/>
      <c r="AN3" s="230"/>
      <c r="AO3" s="231"/>
    </row>
    <row r="4" spans="1:41" ht="30" customHeight="1">
      <c r="A4" s="235"/>
      <c r="B4" s="219"/>
      <c r="C4" s="220"/>
      <c r="D4" s="220"/>
      <c r="E4" s="221"/>
      <c r="F4" s="225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232"/>
      <c r="AC4" s="233"/>
      <c r="AD4" s="233"/>
      <c r="AE4" s="233"/>
      <c r="AF4" s="35" t="s">
        <v>555</v>
      </c>
      <c r="AG4" s="233"/>
      <c r="AH4" s="233"/>
      <c r="AI4" s="233"/>
      <c r="AJ4" s="233"/>
      <c r="AK4" s="35" t="s">
        <v>555</v>
      </c>
      <c r="AL4" s="233"/>
      <c r="AM4" s="233"/>
      <c r="AN4" s="233"/>
      <c r="AO4" s="234"/>
    </row>
    <row r="5" spans="1:41" ht="13.5" customHeight="1">
      <c r="A5" s="235"/>
      <c r="B5" s="202" t="s">
        <v>556</v>
      </c>
      <c r="C5" s="203"/>
      <c r="D5" s="203"/>
      <c r="E5" s="204"/>
      <c r="F5" s="67" t="s">
        <v>557</v>
      </c>
      <c r="G5" s="205"/>
      <c r="H5" s="205"/>
      <c r="I5" s="205"/>
      <c r="J5" s="205"/>
      <c r="K5" s="68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84"/>
      <c r="AB5" s="207" t="s">
        <v>558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</row>
    <row r="6" spans="1:41" ht="30" customHeight="1" thickBot="1">
      <c r="A6" s="235"/>
      <c r="B6" s="157"/>
      <c r="C6" s="158"/>
      <c r="D6" s="158"/>
      <c r="E6" s="159"/>
      <c r="F6" s="210"/>
      <c r="G6" s="211"/>
      <c r="H6" s="36" t="s">
        <v>559</v>
      </c>
      <c r="I6" s="212"/>
      <c r="J6" s="212"/>
      <c r="K6" s="21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86"/>
      <c r="AB6" s="214"/>
      <c r="AC6" s="215"/>
      <c r="AD6" s="215"/>
      <c r="AE6" s="215"/>
      <c r="AF6" s="37" t="s">
        <v>555</v>
      </c>
      <c r="AG6" s="215"/>
      <c r="AH6" s="215"/>
      <c r="AI6" s="215"/>
      <c r="AJ6" s="215"/>
      <c r="AK6" s="37" t="s">
        <v>555</v>
      </c>
      <c r="AL6" s="215"/>
      <c r="AM6" s="215"/>
      <c r="AN6" s="215"/>
      <c r="AO6" s="216"/>
    </row>
    <row r="7" spans="1:41" s="34" customFormat="1" ht="30" customHeight="1" thickBot="1">
      <c r="A7" s="235" t="s">
        <v>560</v>
      </c>
      <c r="B7" s="236" t="s">
        <v>550</v>
      </c>
      <c r="C7" s="237"/>
      <c r="D7" s="237"/>
      <c r="E7" s="237"/>
      <c r="F7" s="237"/>
      <c r="G7" s="237"/>
      <c r="H7" s="237"/>
      <c r="I7" s="238"/>
      <c r="J7" s="239"/>
      <c r="K7" s="108"/>
      <c r="L7" s="240" t="s">
        <v>561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108"/>
      <c r="Z7" s="241" t="str">
        <f>IF(S7="","",VLOOKUP(S7,チーム番号!A2:E501,2,FALSE))</f>
        <v/>
      </c>
      <c r="AA7" s="177"/>
      <c r="AB7" s="177"/>
      <c r="AC7" s="177"/>
      <c r="AD7" s="177"/>
      <c r="AE7" s="177"/>
      <c r="AF7" s="242" t="s">
        <v>552</v>
      </c>
      <c r="AG7" s="242"/>
      <c r="AH7" s="242"/>
      <c r="AI7" s="242"/>
      <c r="AJ7" s="243"/>
      <c r="AK7" s="33"/>
    </row>
    <row r="8" spans="1:41" ht="13.5" customHeight="1">
      <c r="A8" s="235"/>
      <c r="B8" s="217" t="s">
        <v>562</v>
      </c>
      <c r="C8" s="171"/>
      <c r="D8" s="171"/>
      <c r="E8" s="218"/>
      <c r="F8" s="222" t="str">
        <f>IF(S7="","",VLOOKUP(S7,チーム番号!A2:E501,5,FALSE))</f>
        <v/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28" t="s">
        <v>554</v>
      </c>
      <c r="AC8" s="229"/>
      <c r="AD8" s="229"/>
      <c r="AE8" s="229"/>
      <c r="AF8" s="229"/>
      <c r="AG8" s="229"/>
      <c r="AH8" s="229"/>
      <c r="AI8" s="229"/>
      <c r="AJ8" s="229"/>
      <c r="AK8" s="230"/>
      <c r="AL8" s="230"/>
      <c r="AM8" s="230"/>
      <c r="AN8" s="230"/>
      <c r="AO8" s="231"/>
    </row>
    <row r="9" spans="1:41" ht="30" customHeight="1">
      <c r="A9" s="235"/>
      <c r="B9" s="219"/>
      <c r="C9" s="220"/>
      <c r="D9" s="220"/>
      <c r="E9" s="221"/>
      <c r="F9" s="225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7"/>
      <c r="AB9" s="232"/>
      <c r="AC9" s="233"/>
      <c r="AD9" s="233"/>
      <c r="AE9" s="233"/>
      <c r="AF9" s="35" t="s">
        <v>555</v>
      </c>
      <c r="AG9" s="233"/>
      <c r="AH9" s="233"/>
      <c r="AI9" s="233"/>
      <c r="AJ9" s="233"/>
      <c r="AK9" s="35" t="s">
        <v>555</v>
      </c>
      <c r="AL9" s="233"/>
      <c r="AM9" s="233"/>
      <c r="AN9" s="233"/>
      <c r="AO9" s="234"/>
    </row>
    <row r="10" spans="1:41" ht="13.5" customHeight="1">
      <c r="A10" s="235"/>
      <c r="B10" s="202" t="s">
        <v>556</v>
      </c>
      <c r="C10" s="203"/>
      <c r="D10" s="203"/>
      <c r="E10" s="204"/>
      <c r="F10" s="67" t="s">
        <v>557</v>
      </c>
      <c r="G10" s="205"/>
      <c r="H10" s="205"/>
      <c r="I10" s="205"/>
      <c r="J10" s="205"/>
      <c r="K10" s="68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84"/>
      <c r="AB10" s="207" t="s">
        <v>558</v>
      </c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9"/>
    </row>
    <row r="11" spans="1:41" ht="30" customHeight="1" thickBot="1">
      <c r="A11" s="235"/>
      <c r="B11" s="157"/>
      <c r="C11" s="158"/>
      <c r="D11" s="158"/>
      <c r="E11" s="159"/>
      <c r="F11" s="210"/>
      <c r="G11" s="211"/>
      <c r="H11" s="36" t="s">
        <v>559</v>
      </c>
      <c r="I11" s="212"/>
      <c r="J11" s="212"/>
      <c r="K11" s="21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86"/>
      <c r="AB11" s="214"/>
      <c r="AC11" s="215"/>
      <c r="AD11" s="215"/>
      <c r="AE11" s="215"/>
      <c r="AF11" s="37" t="s">
        <v>555</v>
      </c>
      <c r="AG11" s="215"/>
      <c r="AH11" s="215"/>
      <c r="AI11" s="215"/>
      <c r="AJ11" s="215"/>
      <c r="AK11" s="37" t="s">
        <v>555</v>
      </c>
      <c r="AL11" s="215"/>
      <c r="AM11" s="215"/>
      <c r="AN11" s="215"/>
      <c r="AO11" s="216"/>
    </row>
    <row r="12" spans="1:41" ht="13.5" customHeight="1">
      <c r="B12" s="190" t="s">
        <v>563</v>
      </c>
      <c r="C12" s="191"/>
      <c r="D12" s="191"/>
      <c r="E12" s="192"/>
      <c r="F12" s="193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5"/>
      <c r="R12" s="196" t="s">
        <v>563</v>
      </c>
      <c r="S12" s="191"/>
      <c r="T12" s="191"/>
      <c r="U12" s="192"/>
      <c r="V12" s="197"/>
      <c r="W12" s="198"/>
      <c r="X12" s="198"/>
      <c r="Y12" s="198"/>
      <c r="Z12" s="198"/>
      <c r="AA12" s="198"/>
      <c r="AB12" s="199"/>
      <c r="AC12" s="200"/>
      <c r="AD12" s="200"/>
      <c r="AE12" s="200"/>
      <c r="AF12" s="200"/>
      <c r="AG12" s="201"/>
      <c r="AH12" s="170" t="s">
        <v>564</v>
      </c>
      <c r="AI12" s="171"/>
      <c r="AJ12" s="171"/>
      <c r="AK12" s="171"/>
      <c r="AL12" s="171"/>
      <c r="AM12" s="171"/>
      <c r="AN12" s="171"/>
      <c r="AO12" s="172"/>
    </row>
    <row r="13" spans="1:41" ht="30" customHeight="1" thickBot="1">
      <c r="B13" s="176" t="s">
        <v>565</v>
      </c>
      <c r="C13" s="177"/>
      <c r="D13" s="177"/>
      <c r="E13" s="178"/>
      <c r="F13" s="179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1"/>
      <c r="R13" s="182" t="s">
        <v>566</v>
      </c>
      <c r="S13" s="183"/>
      <c r="T13" s="183"/>
      <c r="U13" s="184"/>
      <c r="V13" s="185"/>
      <c r="W13" s="186"/>
      <c r="X13" s="186"/>
      <c r="Y13" s="186"/>
      <c r="Z13" s="186"/>
      <c r="AA13" s="186"/>
      <c r="AB13" s="187"/>
      <c r="AC13" s="188"/>
      <c r="AD13" s="188"/>
      <c r="AE13" s="188"/>
      <c r="AF13" s="188"/>
      <c r="AG13" s="189"/>
      <c r="AH13" s="85" t="s">
        <v>567</v>
      </c>
      <c r="AI13" s="173"/>
      <c r="AJ13" s="174" t="s">
        <v>568</v>
      </c>
      <c r="AK13" s="174"/>
      <c r="AL13" s="174"/>
      <c r="AM13" s="174"/>
      <c r="AN13" s="173" t="s">
        <v>567</v>
      </c>
      <c r="AO13" s="175"/>
    </row>
    <row r="14" spans="1:41" ht="13.5" customHeight="1">
      <c r="B14" s="163" t="s">
        <v>569</v>
      </c>
      <c r="C14" s="164"/>
      <c r="D14" s="164"/>
      <c r="E14" s="165"/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66" t="s">
        <v>563</v>
      </c>
      <c r="S14" s="164"/>
      <c r="T14" s="164"/>
      <c r="U14" s="165"/>
      <c r="V14" s="100"/>
      <c r="W14" s="101"/>
      <c r="X14" s="101"/>
      <c r="Y14" s="101"/>
      <c r="Z14" s="101"/>
      <c r="AA14" s="101"/>
      <c r="AB14" s="167"/>
      <c r="AC14" s="168"/>
      <c r="AD14" s="168"/>
      <c r="AE14" s="168"/>
      <c r="AF14" s="168"/>
      <c r="AG14" s="169"/>
      <c r="AH14" s="153"/>
      <c r="AI14" s="154"/>
      <c r="AJ14" s="154"/>
      <c r="AK14" s="154"/>
      <c r="AL14" s="154"/>
      <c r="AM14" s="154"/>
      <c r="AN14" s="154"/>
      <c r="AO14" s="154"/>
    </row>
    <row r="15" spans="1:41" ht="30" customHeight="1" thickBot="1">
      <c r="B15" s="157" t="s">
        <v>570</v>
      </c>
      <c r="C15" s="158"/>
      <c r="D15" s="158"/>
      <c r="E15" s="159"/>
      <c r="F15" s="91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3"/>
      <c r="R15" s="158" t="s">
        <v>571</v>
      </c>
      <c r="S15" s="158"/>
      <c r="T15" s="158"/>
      <c r="U15" s="159"/>
      <c r="V15" s="91"/>
      <c r="W15" s="92"/>
      <c r="X15" s="92"/>
      <c r="Y15" s="92"/>
      <c r="Z15" s="92"/>
      <c r="AA15" s="92"/>
      <c r="AB15" s="160"/>
      <c r="AC15" s="161"/>
      <c r="AD15" s="161"/>
      <c r="AE15" s="161"/>
      <c r="AF15" s="161"/>
      <c r="AG15" s="162"/>
      <c r="AH15" s="155"/>
      <c r="AI15" s="156"/>
      <c r="AJ15" s="156"/>
      <c r="AK15" s="156"/>
      <c r="AL15" s="156"/>
      <c r="AM15" s="156"/>
      <c r="AN15" s="156"/>
      <c r="AO15" s="156"/>
    </row>
    <row r="16" spans="1:41" ht="7.5" customHeight="1"/>
    <row r="17" spans="2:41" ht="18" customHeight="1" thickBot="1">
      <c r="B17" s="77" t="s">
        <v>572</v>
      </c>
      <c r="C17" s="77"/>
      <c r="D17" s="77"/>
      <c r="E17" s="77"/>
      <c r="F17" s="77"/>
      <c r="G17" s="77"/>
      <c r="H17" s="148" t="s">
        <v>573</v>
      </c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2:41" ht="13.5" customHeight="1">
      <c r="B18" s="149" t="s">
        <v>574</v>
      </c>
      <c r="C18" s="150"/>
      <c r="D18" s="136" t="s">
        <v>575</v>
      </c>
      <c r="E18" s="136"/>
      <c r="F18" s="138" t="s">
        <v>563</v>
      </c>
      <c r="G18" s="139"/>
      <c r="H18" s="139"/>
      <c r="I18" s="139"/>
      <c r="J18" s="139"/>
      <c r="K18" s="139" t="s">
        <v>576</v>
      </c>
      <c r="L18" s="139"/>
      <c r="M18" s="139"/>
      <c r="N18" s="139"/>
      <c r="O18" s="140"/>
      <c r="P18" s="141" t="s">
        <v>577</v>
      </c>
      <c r="Q18" s="142"/>
      <c r="R18" s="141" t="s">
        <v>578</v>
      </c>
      <c r="S18" s="142"/>
      <c r="T18" s="144" t="s">
        <v>579</v>
      </c>
      <c r="U18" s="145"/>
      <c r="V18" s="149" t="s">
        <v>580</v>
      </c>
      <c r="W18" s="150"/>
      <c r="X18" s="136" t="s">
        <v>575</v>
      </c>
      <c r="Y18" s="136"/>
      <c r="Z18" s="138" t="s">
        <v>569</v>
      </c>
      <c r="AA18" s="139"/>
      <c r="AB18" s="139"/>
      <c r="AC18" s="139"/>
      <c r="AD18" s="139"/>
      <c r="AE18" s="139" t="s">
        <v>569</v>
      </c>
      <c r="AF18" s="139"/>
      <c r="AG18" s="139"/>
      <c r="AH18" s="139"/>
      <c r="AI18" s="140"/>
      <c r="AJ18" s="141" t="s">
        <v>577</v>
      </c>
      <c r="AK18" s="142"/>
      <c r="AL18" s="141" t="s">
        <v>578</v>
      </c>
      <c r="AM18" s="142"/>
      <c r="AN18" s="144" t="s">
        <v>579</v>
      </c>
      <c r="AO18" s="145"/>
    </row>
    <row r="19" spans="2:41" ht="30" customHeight="1" thickBot="1">
      <c r="B19" s="151"/>
      <c r="C19" s="152"/>
      <c r="D19" s="137"/>
      <c r="E19" s="137"/>
      <c r="F19" s="133" t="s">
        <v>581</v>
      </c>
      <c r="G19" s="134"/>
      <c r="H19" s="134"/>
      <c r="I19" s="134"/>
      <c r="J19" s="134"/>
      <c r="K19" s="134" t="s">
        <v>582</v>
      </c>
      <c r="L19" s="134"/>
      <c r="M19" s="134"/>
      <c r="N19" s="134"/>
      <c r="O19" s="135"/>
      <c r="P19" s="143"/>
      <c r="Q19" s="143"/>
      <c r="R19" s="143"/>
      <c r="S19" s="143"/>
      <c r="T19" s="146"/>
      <c r="U19" s="147"/>
      <c r="V19" s="151"/>
      <c r="W19" s="152"/>
      <c r="X19" s="137"/>
      <c r="Y19" s="137"/>
      <c r="Z19" s="133" t="s">
        <v>581</v>
      </c>
      <c r="AA19" s="134"/>
      <c r="AB19" s="134"/>
      <c r="AC19" s="134"/>
      <c r="AD19" s="134"/>
      <c r="AE19" s="134" t="s">
        <v>582</v>
      </c>
      <c r="AF19" s="134"/>
      <c r="AG19" s="134"/>
      <c r="AH19" s="134"/>
      <c r="AI19" s="135"/>
      <c r="AJ19" s="143"/>
      <c r="AK19" s="143"/>
      <c r="AL19" s="143"/>
      <c r="AM19" s="143"/>
      <c r="AN19" s="146"/>
      <c r="AO19" s="147"/>
    </row>
    <row r="20" spans="2:41" ht="13.5" customHeight="1" thickTop="1">
      <c r="B20" s="126">
        <v>1</v>
      </c>
      <c r="C20" s="127"/>
      <c r="D20" s="128"/>
      <c r="E20" s="128"/>
      <c r="F20" s="130"/>
      <c r="G20" s="131"/>
      <c r="H20" s="131"/>
      <c r="I20" s="131"/>
      <c r="J20" s="131"/>
      <c r="K20" s="131"/>
      <c r="L20" s="131"/>
      <c r="M20" s="131"/>
      <c r="N20" s="131"/>
      <c r="O20" s="132"/>
      <c r="P20" s="128"/>
      <c r="Q20" s="128"/>
      <c r="R20" s="119"/>
      <c r="S20" s="120"/>
      <c r="T20" s="119" t="s">
        <v>583</v>
      </c>
      <c r="U20" s="121"/>
      <c r="V20" s="126">
        <v>7</v>
      </c>
      <c r="W20" s="127"/>
      <c r="X20" s="128"/>
      <c r="Y20" s="128"/>
      <c r="Z20" s="130"/>
      <c r="AA20" s="131"/>
      <c r="AB20" s="131"/>
      <c r="AC20" s="131"/>
      <c r="AD20" s="131"/>
      <c r="AE20" s="131"/>
      <c r="AF20" s="131"/>
      <c r="AG20" s="131"/>
      <c r="AH20" s="131"/>
      <c r="AI20" s="132"/>
      <c r="AJ20" s="128"/>
      <c r="AK20" s="128"/>
      <c r="AL20" s="119"/>
      <c r="AM20" s="120"/>
      <c r="AN20" s="119" t="s">
        <v>584</v>
      </c>
      <c r="AO20" s="121"/>
    </row>
    <row r="21" spans="2:41" ht="30" customHeight="1">
      <c r="B21" s="115"/>
      <c r="C21" s="116"/>
      <c r="D21" s="129"/>
      <c r="E21" s="129"/>
      <c r="F21" s="123"/>
      <c r="G21" s="124"/>
      <c r="H21" s="124"/>
      <c r="I21" s="124"/>
      <c r="J21" s="124"/>
      <c r="K21" s="124"/>
      <c r="L21" s="124"/>
      <c r="M21" s="124"/>
      <c r="N21" s="124"/>
      <c r="O21" s="125"/>
      <c r="P21" s="129"/>
      <c r="Q21" s="129"/>
      <c r="R21" s="107"/>
      <c r="S21" s="108"/>
      <c r="T21" s="107"/>
      <c r="U21" s="122"/>
      <c r="V21" s="115"/>
      <c r="W21" s="116"/>
      <c r="X21" s="129"/>
      <c r="Y21" s="129"/>
      <c r="Z21" s="123"/>
      <c r="AA21" s="124"/>
      <c r="AB21" s="124"/>
      <c r="AC21" s="124"/>
      <c r="AD21" s="124"/>
      <c r="AE21" s="124"/>
      <c r="AF21" s="124"/>
      <c r="AG21" s="124"/>
      <c r="AH21" s="124"/>
      <c r="AI21" s="125"/>
      <c r="AJ21" s="129"/>
      <c r="AK21" s="129"/>
      <c r="AL21" s="107"/>
      <c r="AM21" s="108"/>
      <c r="AN21" s="107"/>
      <c r="AO21" s="122"/>
    </row>
    <row r="22" spans="2:41" ht="13.5" customHeight="1">
      <c r="B22" s="103">
        <v>2</v>
      </c>
      <c r="C22" s="104"/>
      <c r="D22" s="98"/>
      <c r="E22" s="98"/>
      <c r="F22" s="100"/>
      <c r="G22" s="101"/>
      <c r="H22" s="101"/>
      <c r="I22" s="101"/>
      <c r="J22" s="101"/>
      <c r="K22" s="101"/>
      <c r="L22" s="101"/>
      <c r="M22" s="101"/>
      <c r="N22" s="101"/>
      <c r="O22" s="102"/>
      <c r="P22" s="98"/>
      <c r="Q22" s="98"/>
      <c r="R22" s="83"/>
      <c r="S22" s="84"/>
      <c r="T22" s="87" t="s">
        <v>583</v>
      </c>
      <c r="U22" s="88"/>
      <c r="V22" s="103">
        <v>8</v>
      </c>
      <c r="W22" s="104"/>
      <c r="X22" s="98"/>
      <c r="Y22" s="98"/>
      <c r="Z22" s="100"/>
      <c r="AA22" s="101"/>
      <c r="AB22" s="101"/>
      <c r="AC22" s="101"/>
      <c r="AD22" s="101"/>
      <c r="AE22" s="101"/>
      <c r="AF22" s="101"/>
      <c r="AG22" s="101"/>
      <c r="AH22" s="101"/>
      <c r="AI22" s="102"/>
      <c r="AJ22" s="98"/>
      <c r="AK22" s="98"/>
      <c r="AL22" s="83"/>
      <c r="AM22" s="84"/>
      <c r="AN22" s="87" t="s">
        <v>583</v>
      </c>
      <c r="AO22" s="88"/>
    </row>
    <row r="23" spans="2:41" ht="30" customHeight="1">
      <c r="B23" s="117"/>
      <c r="C23" s="118"/>
      <c r="D23" s="114"/>
      <c r="E23" s="114"/>
      <c r="F23" s="111"/>
      <c r="G23" s="112"/>
      <c r="H23" s="112"/>
      <c r="I23" s="112"/>
      <c r="J23" s="112"/>
      <c r="K23" s="112"/>
      <c r="L23" s="112"/>
      <c r="M23" s="112"/>
      <c r="N23" s="112"/>
      <c r="O23" s="113"/>
      <c r="P23" s="114"/>
      <c r="Q23" s="114"/>
      <c r="R23" s="107"/>
      <c r="S23" s="108"/>
      <c r="T23" s="109"/>
      <c r="U23" s="110"/>
      <c r="V23" s="117"/>
      <c r="W23" s="118"/>
      <c r="X23" s="114"/>
      <c r="Y23" s="114"/>
      <c r="Z23" s="111"/>
      <c r="AA23" s="112"/>
      <c r="AB23" s="112"/>
      <c r="AC23" s="112"/>
      <c r="AD23" s="112"/>
      <c r="AE23" s="112"/>
      <c r="AF23" s="112"/>
      <c r="AG23" s="112"/>
      <c r="AH23" s="112"/>
      <c r="AI23" s="113"/>
      <c r="AJ23" s="114"/>
      <c r="AK23" s="114"/>
      <c r="AL23" s="107"/>
      <c r="AM23" s="108"/>
      <c r="AN23" s="109"/>
      <c r="AO23" s="110"/>
    </row>
    <row r="24" spans="2:41" ht="13.5" customHeight="1">
      <c r="B24" s="115">
        <v>3</v>
      </c>
      <c r="C24" s="116"/>
      <c r="D24" s="98"/>
      <c r="E24" s="98"/>
      <c r="F24" s="100"/>
      <c r="G24" s="101"/>
      <c r="H24" s="101"/>
      <c r="I24" s="101"/>
      <c r="J24" s="101"/>
      <c r="K24" s="101"/>
      <c r="L24" s="101"/>
      <c r="M24" s="101"/>
      <c r="N24" s="101"/>
      <c r="O24" s="102"/>
      <c r="P24" s="98"/>
      <c r="Q24" s="98"/>
      <c r="R24" s="83"/>
      <c r="S24" s="84"/>
      <c r="T24" s="87" t="s">
        <v>583</v>
      </c>
      <c r="U24" s="88"/>
      <c r="V24" s="115">
        <v>9</v>
      </c>
      <c r="W24" s="116"/>
      <c r="X24" s="98"/>
      <c r="Y24" s="98"/>
      <c r="Z24" s="100"/>
      <c r="AA24" s="101"/>
      <c r="AB24" s="101"/>
      <c r="AC24" s="101"/>
      <c r="AD24" s="101"/>
      <c r="AE24" s="101"/>
      <c r="AF24" s="101"/>
      <c r="AG24" s="101"/>
      <c r="AH24" s="101"/>
      <c r="AI24" s="102"/>
      <c r="AJ24" s="98"/>
      <c r="AK24" s="98"/>
      <c r="AL24" s="83"/>
      <c r="AM24" s="84"/>
      <c r="AN24" s="87" t="s">
        <v>583</v>
      </c>
      <c r="AO24" s="88"/>
    </row>
    <row r="25" spans="2:41" ht="30" customHeight="1">
      <c r="B25" s="115"/>
      <c r="C25" s="116"/>
      <c r="D25" s="114"/>
      <c r="E25" s="114"/>
      <c r="F25" s="111"/>
      <c r="G25" s="112"/>
      <c r="H25" s="112"/>
      <c r="I25" s="112"/>
      <c r="J25" s="112"/>
      <c r="K25" s="112"/>
      <c r="L25" s="112"/>
      <c r="M25" s="112"/>
      <c r="N25" s="112"/>
      <c r="O25" s="113"/>
      <c r="P25" s="114"/>
      <c r="Q25" s="114"/>
      <c r="R25" s="107"/>
      <c r="S25" s="108"/>
      <c r="T25" s="109"/>
      <c r="U25" s="110"/>
      <c r="V25" s="115"/>
      <c r="W25" s="116"/>
      <c r="X25" s="114"/>
      <c r="Y25" s="114"/>
      <c r="Z25" s="111"/>
      <c r="AA25" s="112"/>
      <c r="AB25" s="112"/>
      <c r="AC25" s="112"/>
      <c r="AD25" s="112"/>
      <c r="AE25" s="112"/>
      <c r="AF25" s="112"/>
      <c r="AG25" s="112"/>
      <c r="AH25" s="112"/>
      <c r="AI25" s="113"/>
      <c r="AJ25" s="114"/>
      <c r="AK25" s="114"/>
      <c r="AL25" s="107"/>
      <c r="AM25" s="108"/>
      <c r="AN25" s="109"/>
      <c r="AO25" s="110"/>
    </row>
    <row r="26" spans="2:41" ht="13.5" customHeight="1">
      <c r="B26" s="103">
        <v>4</v>
      </c>
      <c r="C26" s="104"/>
      <c r="D26" s="98"/>
      <c r="E26" s="98"/>
      <c r="F26" s="100"/>
      <c r="G26" s="101"/>
      <c r="H26" s="101"/>
      <c r="I26" s="101"/>
      <c r="J26" s="101"/>
      <c r="K26" s="101"/>
      <c r="L26" s="101"/>
      <c r="M26" s="101"/>
      <c r="N26" s="101"/>
      <c r="O26" s="102"/>
      <c r="P26" s="98"/>
      <c r="Q26" s="98"/>
      <c r="R26" s="83"/>
      <c r="S26" s="84"/>
      <c r="T26" s="87" t="s">
        <v>583</v>
      </c>
      <c r="U26" s="88"/>
      <c r="V26" s="103">
        <v>10</v>
      </c>
      <c r="W26" s="104"/>
      <c r="X26" s="98"/>
      <c r="Y26" s="98"/>
      <c r="Z26" s="100"/>
      <c r="AA26" s="101"/>
      <c r="AB26" s="101"/>
      <c r="AC26" s="101"/>
      <c r="AD26" s="101"/>
      <c r="AE26" s="101"/>
      <c r="AF26" s="101"/>
      <c r="AG26" s="101"/>
      <c r="AH26" s="101"/>
      <c r="AI26" s="102"/>
      <c r="AJ26" s="98"/>
      <c r="AK26" s="98"/>
      <c r="AL26" s="83"/>
      <c r="AM26" s="84"/>
      <c r="AN26" s="87" t="s">
        <v>583</v>
      </c>
      <c r="AO26" s="88"/>
    </row>
    <row r="27" spans="2:41" ht="30" customHeight="1">
      <c r="B27" s="117"/>
      <c r="C27" s="118"/>
      <c r="D27" s="114"/>
      <c r="E27" s="114"/>
      <c r="F27" s="111"/>
      <c r="G27" s="112"/>
      <c r="H27" s="112"/>
      <c r="I27" s="112"/>
      <c r="J27" s="112"/>
      <c r="K27" s="112"/>
      <c r="L27" s="112"/>
      <c r="M27" s="112"/>
      <c r="N27" s="112"/>
      <c r="O27" s="113"/>
      <c r="P27" s="114"/>
      <c r="Q27" s="114"/>
      <c r="R27" s="107"/>
      <c r="S27" s="108"/>
      <c r="T27" s="109"/>
      <c r="U27" s="110"/>
      <c r="V27" s="117"/>
      <c r="W27" s="118"/>
      <c r="X27" s="114"/>
      <c r="Y27" s="114"/>
      <c r="Z27" s="111"/>
      <c r="AA27" s="112"/>
      <c r="AB27" s="112"/>
      <c r="AC27" s="112"/>
      <c r="AD27" s="112"/>
      <c r="AE27" s="112"/>
      <c r="AF27" s="112"/>
      <c r="AG27" s="112"/>
      <c r="AH27" s="112"/>
      <c r="AI27" s="113"/>
      <c r="AJ27" s="114"/>
      <c r="AK27" s="114"/>
      <c r="AL27" s="107"/>
      <c r="AM27" s="108"/>
      <c r="AN27" s="109"/>
      <c r="AO27" s="110"/>
    </row>
    <row r="28" spans="2:41" ht="13.5" customHeight="1">
      <c r="B28" s="115">
        <v>5</v>
      </c>
      <c r="C28" s="116"/>
      <c r="D28" s="98"/>
      <c r="E28" s="98"/>
      <c r="F28" s="100"/>
      <c r="G28" s="101"/>
      <c r="H28" s="101"/>
      <c r="I28" s="101"/>
      <c r="J28" s="101"/>
      <c r="K28" s="101"/>
      <c r="L28" s="101"/>
      <c r="M28" s="101"/>
      <c r="N28" s="101"/>
      <c r="O28" s="102"/>
      <c r="P28" s="98"/>
      <c r="Q28" s="98"/>
      <c r="R28" s="83"/>
      <c r="S28" s="84"/>
      <c r="T28" s="87" t="s">
        <v>583</v>
      </c>
      <c r="U28" s="88"/>
      <c r="V28" s="94">
        <v>11</v>
      </c>
      <c r="W28" s="95"/>
      <c r="X28" s="98"/>
      <c r="Y28" s="98"/>
      <c r="Z28" s="100"/>
      <c r="AA28" s="101"/>
      <c r="AB28" s="101"/>
      <c r="AC28" s="101"/>
      <c r="AD28" s="101"/>
      <c r="AE28" s="101"/>
      <c r="AF28" s="101"/>
      <c r="AG28" s="101"/>
      <c r="AH28" s="101"/>
      <c r="AI28" s="102"/>
      <c r="AJ28" s="98"/>
      <c r="AK28" s="98"/>
      <c r="AL28" s="83"/>
      <c r="AM28" s="84"/>
      <c r="AN28" s="87" t="s">
        <v>583</v>
      </c>
      <c r="AO28" s="88"/>
    </row>
    <row r="29" spans="2:41" ht="30" customHeight="1">
      <c r="B29" s="115"/>
      <c r="C29" s="116"/>
      <c r="D29" s="114"/>
      <c r="E29" s="114"/>
      <c r="F29" s="111"/>
      <c r="G29" s="112"/>
      <c r="H29" s="112"/>
      <c r="I29" s="112"/>
      <c r="J29" s="112"/>
      <c r="K29" s="112"/>
      <c r="L29" s="112"/>
      <c r="M29" s="112"/>
      <c r="N29" s="112"/>
      <c r="O29" s="113"/>
      <c r="P29" s="114"/>
      <c r="Q29" s="114"/>
      <c r="R29" s="107"/>
      <c r="S29" s="108"/>
      <c r="T29" s="109"/>
      <c r="U29" s="110"/>
      <c r="V29" s="94"/>
      <c r="W29" s="95"/>
      <c r="X29" s="114"/>
      <c r="Y29" s="114"/>
      <c r="Z29" s="111"/>
      <c r="AA29" s="112"/>
      <c r="AB29" s="112"/>
      <c r="AC29" s="112"/>
      <c r="AD29" s="112"/>
      <c r="AE29" s="112"/>
      <c r="AF29" s="112"/>
      <c r="AG29" s="112"/>
      <c r="AH29" s="112"/>
      <c r="AI29" s="113"/>
      <c r="AJ29" s="114"/>
      <c r="AK29" s="114"/>
      <c r="AL29" s="107"/>
      <c r="AM29" s="108"/>
      <c r="AN29" s="109"/>
      <c r="AO29" s="110"/>
    </row>
    <row r="30" spans="2:41" ht="13.5" customHeight="1">
      <c r="B30" s="103">
        <v>6</v>
      </c>
      <c r="C30" s="104"/>
      <c r="D30" s="98"/>
      <c r="E30" s="98"/>
      <c r="F30" s="100"/>
      <c r="G30" s="101"/>
      <c r="H30" s="101"/>
      <c r="I30" s="101"/>
      <c r="J30" s="101"/>
      <c r="K30" s="101"/>
      <c r="L30" s="101"/>
      <c r="M30" s="101"/>
      <c r="N30" s="101"/>
      <c r="O30" s="102"/>
      <c r="P30" s="98"/>
      <c r="Q30" s="98"/>
      <c r="R30" s="83"/>
      <c r="S30" s="84"/>
      <c r="T30" s="87" t="s">
        <v>583</v>
      </c>
      <c r="U30" s="88"/>
      <c r="V30" s="94">
        <v>12</v>
      </c>
      <c r="W30" s="95"/>
      <c r="X30" s="98"/>
      <c r="Y30" s="98"/>
      <c r="Z30" s="100"/>
      <c r="AA30" s="101"/>
      <c r="AB30" s="101"/>
      <c r="AC30" s="101"/>
      <c r="AD30" s="101"/>
      <c r="AE30" s="101"/>
      <c r="AF30" s="101"/>
      <c r="AG30" s="101"/>
      <c r="AH30" s="101"/>
      <c r="AI30" s="102"/>
      <c r="AJ30" s="98"/>
      <c r="AK30" s="98"/>
      <c r="AL30" s="83"/>
      <c r="AM30" s="84"/>
      <c r="AN30" s="87" t="s">
        <v>583</v>
      </c>
      <c r="AO30" s="88"/>
    </row>
    <row r="31" spans="2:41" ht="30" customHeight="1" thickBot="1">
      <c r="B31" s="105"/>
      <c r="C31" s="106"/>
      <c r="D31" s="99"/>
      <c r="E31" s="99"/>
      <c r="F31" s="91"/>
      <c r="G31" s="92"/>
      <c r="H31" s="92"/>
      <c r="I31" s="92"/>
      <c r="J31" s="92"/>
      <c r="K31" s="92"/>
      <c r="L31" s="92"/>
      <c r="M31" s="92"/>
      <c r="N31" s="92"/>
      <c r="O31" s="93"/>
      <c r="P31" s="99"/>
      <c r="Q31" s="99"/>
      <c r="R31" s="85"/>
      <c r="S31" s="86"/>
      <c r="T31" s="89"/>
      <c r="U31" s="90"/>
      <c r="V31" s="96"/>
      <c r="W31" s="97"/>
      <c r="X31" s="99"/>
      <c r="Y31" s="99"/>
      <c r="Z31" s="91"/>
      <c r="AA31" s="92"/>
      <c r="AB31" s="92"/>
      <c r="AC31" s="92"/>
      <c r="AD31" s="92"/>
      <c r="AE31" s="92"/>
      <c r="AF31" s="92"/>
      <c r="AG31" s="92"/>
      <c r="AH31" s="92"/>
      <c r="AI31" s="93"/>
      <c r="AJ31" s="99"/>
      <c r="AK31" s="99"/>
      <c r="AL31" s="85"/>
      <c r="AM31" s="86"/>
      <c r="AN31" s="89"/>
      <c r="AO31" s="90"/>
    </row>
    <row r="32" spans="2:41" ht="7.5" customHeight="1"/>
    <row r="33" spans="1:43" ht="18" customHeight="1" thickBot="1">
      <c r="B33" s="77" t="s">
        <v>585</v>
      </c>
      <c r="C33" s="77"/>
      <c r="D33" s="77"/>
      <c r="E33" s="77"/>
      <c r="F33" s="77"/>
      <c r="G33" s="77"/>
      <c r="H33" s="77"/>
      <c r="I33" s="77"/>
      <c r="J33" s="77"/>
      <c r="K33" s="77"/>
      <c r="L33" s="78" t="s">
        <v>586</v>
      </c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</row>
    <row r="34" spans="1:43" ht="30" customHeight="1" thickBot="1">
      <c r="B34" s="79" t="s">
        <v>587</v>
      </c>
      <c r="C34" s="80"/>
      <c r="D34" s="80"/>
      <c r="E34" s="80"/>
      <c r="F34" s="81"/>
      <c r="G34" s="82"/>
      <c r="H34" s="70"/>
      <c r="I34" s="71"/>
      <c r="J34" s="69"/>
      <c r="K34" s="70"/>
      <c r="L34" s="71"/>
      <c r="M34" s="69"/>
      <c r="N34" s="70"/>
      <c r="O34" s="71"/>
      <c r="P34" s="69"/>
      <c r="Q34" s="70"/>
      <c r="R34" s="71"/>
      <c r="S34" s="69"/>
      <c r="T34" s="70"/>
      <c r="U34" s="72"/>
      <c r="V34" s="79" t="s">
        <v>588</v>
      </c>
      <c r="W34" s="80"/>
      <c r="X34" s="80"/>
      <c r="Y34" s="80"/>
      <c r="Z34" s="81"/>
      <c r="AA34" s="82"/>
      <c r="AB34" s="70"/>
      <c r="AC34" s="71"/>
      <c r="AD34" s="69"/>
      <c r="AE34" s="70"/>
      <c r="AF34" s="71"/>
      <c r="AG34" s="69"/>
      <c r="AH34" s="70"/>
      <c r="AI34" s="71"/>
      <c r="AJ34" s="69"/>
      <c r="AK34" s="70"/>
      <c r="AL34" s="71"/>
      <c r="AM34" s="69"/>
      <c r="AN34" s="70"/>
      <c r="AO34" s="72"/>
    </row>
    <row r="35" spans="1:43" ht="7.5" customHeight="1"/>
    <row r="36" spans="1:43" ht="18" customHeight="1">
      <c r="B36" s="73" t="s">
        <v>589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43" ht="22.5" customHeight="1">
      <c r="B37" s="74" t="s">
        <v>590</v>
      </c>
      <c r="C37" s="74"/>
      <c r="D37" s="74"/>
      <c r="E37" s="74"/>
      <c r="F37" s="74"/>
      <c r="G37" s="75"/>
      <c r="H37" s="75"/>
      <c r="I37" s="76" t="s">
        <v>591</v>
      </c>
      <c r="J37" s="76"/>
      <c r="K37" s="75"/>
      <c r="L37" s="75"/>
      <c r="M37" s="76" t="s">
        <v>592</v>
      </c>
      <c r="N37" s="76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spans="1:43" ht="4.9000000000000004" customHeight="1"/>
    <row r="39" spans="1:43" ht="24" customHeight="1">
      <c r="A39" s="39" t="s">
        <v>593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594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40"/>
      <c r="AL39" s="67" t="s">
        <v>595</v>
      </c>
      <c r="AM39" s="68"/>
    </row>
    <row r="40" spans="1:43" ht="10.9" customHeight="1"/>
    <row r="41" spans="1:43" ht="24" customHeight="1">
      <c r="A41" s="39" t="s">
        <v>596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594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40"/>
      <c r="AL41" s="67" t="s">
        <v>595</v>
      </c>
      <c r="AM41" s="68"/>
    </row>
    <row r="42" spans="1:43" ht="7.5" customHeight="1"/>
  </sheetData>
  <sheetProtection sheet="1" objects="1" scenarios="1"/>
  <mergeCells count="230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B39:S39"/>
    <mergeCell ref="T39:W39"/>
    <mergeCell ref="X39:AJ39"/>
    <mergeCell ref="AL39:AM39"/>
    <mergeCell ref="B41:S41"/>
    <mergeCell ref="T41:W41"/>
    <mergeCell ref="X41:AJ41"/>
    <mergeCell ref="AL41:AM41"/>
    <mergeCell ref="AD34:AF34"/>
    <mergeCell ref="AG34:AI34"/>
    <mergeCell ref="AJ34:AL34"/>
    <mergeCell ref="AM34:AO34"/>
    <mergeCell ref="B36:AM36"/>
    <mergeCell ref="B37:F37"/>
    <mergeCell ref="G37:H37"/>
    <mergeCell ref="I37:J37"/>
    <mergeCell ref="K37:L37"/>
    <mergeCell ref="M37:N37"/>
  </mergeCells>
  <phoneticPr fontId="1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2"/>
  <sheetViews>
    <sheetView tabSelected="1" view="pageBreakPreview" topLeftCell="A16" zoomScaleNormal="100" zoomScaleSheetLayoutView="100" workbookViewId="0">
      <selection activeCell="X32" sqref="X32"/>
    </sheetView>
  </sheetViews>
  <sheetFormatPr defaultColWidth="2.25" defaultRowHeight="13.5"/>
  <cols>
    <col min="1" max="1" width="8" style="32" customWidth="1"/>
    <col min="2" max="16384" width="2.25" style="32"/>
  </cols>
  <sheetData>
    <row r="1" spans="1:41" ht="45" customHeight="1" thickBot="1">
      <c r="B1" s="244" t="str">
        <f>入力見本!$B$1</f>
        <v>平成２９（２０１７）年度
神奈川県中学校バレーボール選手権大会　参加申込書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</row>
    <row r="2" spans="1:41" s="34" customFormat="1" ht="30" customHeight="1" thickBot="1">
      <c r="A2" s="235" t="s">
        <v>549</v>
      </c>
      <c r="B2" s="245" t="s">
        <v>550</v>
      </c>
      <c r="C2" s="246"/>
      <c r="D2" s="246"/>
      <c r="E2" s="246"/>
      <c r="F2" s="246"/>
      <c r="G2" s="246"/>
      <c r="H2" s="246"/>
      <c r="I2" s="247">
        <v>1</v>
      </c>
      <c r="J2" s="248"/>
      <c r="K2" s="249"/>
      <c r="L2" s="250" t="s">
        <v>551</v>
      </c>
      <c r="M2" s="246"/>
      <c r="N2" s="246"/>
      <c r="O2" s="246"/>
      <c r="P2" s="246"/>
      <c r="Q2" s="246"/>
      <c r="R2" s="246"/>
      <c r="S2" s="247">
        <v>5102</v>
      </c>
      <c r="T2" s="248"/>
      <c r="U2" s="248"/>
      <c r="V2" s="248"/>
      <c r="W2" s="248"/>
      <c r="X2" s="248"/>
      <c r="Y2" s="249"/>
      <c r="Z2" s="251" t="str">
        <f>IF(S2="","",VLOOKUP(S2,チーム番号!A2:E501,2,FALSE))</f>
        <v>湘南</v>
      </c>
      <c r="AA2" s="252"/>
      <c r="AB2" s="252"/>
      <c r="AC2" s="252"/>
      <c r="AD2" s="252"/>
      <c r="AE2" s="252"/>
      <c r="AF2" s="253" t="s">
        <v>1</v>
      </c>
      <c r="AG2" s="253"/>
      <c r="AH2" s="253"/>
      <c r="AI2" s="253"/>
      <c r="AJ2" s="254"/>
      <c r="AK2" s="33"/>
    </row>
    <row r="3" spans="1:41" ht="13.5" customHeight="1">
      <c r="A3" s="235"/>
      <c r="B3" s="217" t="s">
        <v>553</v>
      </c>
      <c r="C3" s="171"/>
      <c r="D3" s="171"/>
      <c r="E3" s="218"/>
      <c r="F3" s="267" t="str">
        <f>IF(S2="","",VLOOKUP(S2,チーム番号!A2:E501,5,FALSE))</f>
        <v>藤沢市立御所見中学校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228" t="s">
        <v>554</v>
      </c>
      <c r="AC3" s="229"/>
      <c r="AD3" s="229"/>
      <c r="AE3" s="229"/>
      <c r="AF3" s="229"/>
      <c r="AG3" s="229"/>
      <c r="AH3" s="229"/>
      <c r="AI3" s="229"/>
      <c r="AJ3" s="229"/>
      <c r="AK3" s="230"/>
      <c r="AL3" s="230"/>
      <c r="AM3" s="230"/>
      <c r="AN3" s="230"/>
      <c r="AO3" s="231"/>
    </row>
    <row r="4" spans="1:41" ht="30" customHeight="1">
      <c r="A4" s="235"/>
      <c r="B4" s="219"/>
      <c r="C4" s="220"/>
      <c r="D4" s="220"/>
      <c r="E4" s="221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232" t="s">
        <v>683</v>
      </c>
      <c r="AC4" s="233"/>
      <c r="AD4" s="233"/>
      <c r="AE4" s="233"/>
      <c r="AF4" s="35" t="s">
        <v>597</v>
      </c>
      <c r="AG4" s="233" t="s">
        <v>684</v>
      </c>
      <c r="AH4" s="233"/>
      <c r="AI4" s="233"/>
      <c r="AJ4" s="233"/>
      <c r="AK4" s="35" t="s">
        <v>597</v>
      </c>
      <c r="AL4" s="233" t="s">
        <v>685</v>
      </c>
      <c r="AM4" s="233"/>
      <c r="AN4" s="233"/>
      <c r="AO4" s="234"/>
    </row>
    <row r="5" spans="1:41" ht="13.5" customHeight="1">
      <c r="A5" s="235"/>
      <c r="B5" s="202" t="s">
        <v>556</v>
      </c>
      <c r="C5" s="203"/>
      <c r="D5" s="203"/>
      <c r="E5" s="204"/>
      <c r="F5" s="67" t="s">
        <v>557</v>
      </c>
      <c r="G5" s="205"/>
      <c r="H5" s="205"/>
      <c r="I5" s="205"/>
      <c r="J5" s="205"/>
      <c r="K5" s="68"/>
      <c r="L5" s="206" t="s">
        <v>688</v>
      </c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84"/>
      <c r="AB5" s="207" t="s">
        <v>598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</row>
    <row r="6" spans="1:41" ht="30" customHeight="1" thickBot="1">
      <c r="A6" s="235"/>
      <c r="B6" s="157"/>
      <c r="C6" s="158"/>
      <c r="D6" s="158"/>
      <c r="E6" s="159"/>
      <c r="F6" s="210" t="s">
        <v>686</v>
      </c>
      <c r="G6" s="211"/>
      <c r="H6" s="36" t="s">
        <v>599</v>
      </c>
      <c r="I6" s="212" t="s">
        <v>687</v>
      </c>
      <c r="J6" s="212"/>
      <c r="K6" s="21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86"/>
      <c r="AB6" s="214" t="s">
        <v>683</v>
      </c>
      <c r="AC6" s="215"/>
      <c r="AD6" s="215"/>
      <c r="AE6" s="215"/>
      <c r="AF6" s="37" t="s">
        <v>597</v>
      </c>
      <c r="AG6" s="215" t="s">
        <v>689</v>
      </c>
      <c r="AH6" s="215"/>
      <c r="AI6" s="215"/>
      <c r="AJ6" s="215"/>
      <c r="AK6" s="37" t="s">
        <v>597</v>
      </c>
      <c r="AL6" s="215" t="s">
        <v>690</v>
      </c>
      <c r="AM6" s="215"/>
      <c r="AN6" s="215"/>
      <c r="AO6" s="216"/>
    </row>
    <row r="7" spans="1:41" s="34" customFormat="1" ht="30" customHeight="1" thickBot="1">
      <c r="A7" s="235" t="s">
        <v>600</v>
      </c>
      <c r="B7" s="236" t="s">
        <v>550</v>
      </c>
      <c r="C7" s="237"/>
      <c r="D7" s="237"/>
      <c r="E7" s="237"/>
      <c r="F7" s="237"/>
      <c r="G7" s="237"/>
      <c r="H7" s="237"/>
      <c r="I7" s="238"/>
      <c r="J7" s="239"/>
      <c r="K7" s="108"/>
      <c r="L7" s="240" t="s">
        <v>561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108"/>
      <c r="Z7" s="241" t="str">
        <f>IF(S7="","",VLOOKUP(S7,チーム番号!A2:E501,2,FALSE))</f>
        <v/>
      </c>
      <c r="AA7" s="177"/>
      <c r="AB7" s="177"/>
      <c r="AC7" s="177"/>
      <c r="AD7" s="177"/>
      <c r="AE7" s="177"/>
      <c r="AF7" s="242" t="s">
        <v>1</v>
      </c>
      <c r="AG7" s="242"/>
      <c r="AH7" s="242"/>
      <c r="AI7" s="242"/>
      <c r="AJ7" s="243"/>
      <c r="AK7" s="33"/>
    </row>
    <row r="8" spans="1:41" ht="13.5" customHeight="1">
      <c r="A8" s="235"/>
      <c r="B8" s="217" t="s">
        <v>562</v>
      </c>
      <c r="C8" s="171"/>
      <c r="D8" s="171"/>
      <c r="E8" s="218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228" t="s">
        <v>554</v>
      </c>
      <c r="AC8" s="229"/>
      <c r="AD8" s="229"/>
      <c r="AE8" s="229"/>
      <c r="AF8" s="229"/>
      <c r="AG8" s="229"/>
      <c r="AH8" s="229"/>
      <c r="AI8" s="229"/>
      <c r="AJ8" s="229"/>
      <c r="AK8" s="230"/>
      <c r="AL8" s="230"/>
      <c r="AM8" s="230"/>
      <c r="AN8" s="230"/>
      <c r="AO8" s="231"/>
    </row>
    <row r="9" spans="1:41" ht="30" customHeight="1">
      <c r="A9" s="235"/>
      <c r="B9" s="219"/>
      <c r="C9" s="220"/>
      <c r="D9" s="220"/>
      <c r="E9" s="221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232"/>
      <c r="AC9" s="233"/>
      <c r="AD9" s="233"/>
      <c r="AE9" s="233"/>
      <c r="AF9" s="35" t="s">
        <v>597</v>
      </c>
      <c r="AG9" s="233"/>
      <c r="AH9" s="233"/>
      <c r="AI9" s="233"/>
      <c r="AJ9" s="233"/>
      <c r="AK9" s="35" t="s">
        <v>597</v>
      </c>
      <c r="AL9" s="233"/>
      <c r="AM9" s="233"/>
      <c r="AN9" s="233"/>
      <c r="AO9" s="234"/>
    </row>
    <row r="10" spans="1:41" ht="13.5" customHeight="1">
      <c r="A10" s="235"/>
      <c r="B10" s="202" t="s">
        <v>556</v>
      </c>
      <c r="C10" s="203"/>
      <c r="D10" s="203"/>
      <c r="E10" s="204"/>
      <c r="F10" s="67" t="s">
        <v>557</v>
      </c>
      <c r="G10" s="205"/>
      <c r="H10" s="205"/>
      <c r="I10" s="205"/>
      <c r="J10" s="205"/>
      <c r="K10" s="68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84"/>
      <c r="AB10" s="207" t="s">
        <v>598</v>
      </c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9"/>
    </row>
    <row r="11" spans="1:41" ht="30" customHeight="1" thickBot="1">
      <c r="A11" s="235"/>
      <c r="B11" s="157"/>
      <c r="C11" s="158"/>
      <c r="D11" s="158"/>
      <c r="E11" s="159"/>
      <c r="F11" s="210"/>
      <c r="G11" s="211"/>
      <c r="H11" s="36" t="s">
        <v>599</v>
      </c>
      <c r="I11" s="212"/>
      <c r="J11" s="212"/>
      <c r="K11" s="21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86"/>
      <c r="AB11" s="214"/>
      <c r="AC11" s="215"/>
      <c r="AD11" s="215"/>
      <c r="AE11" s="215"/>
      <c r="AF11" s="37" t="s">
        <v>597</v>
      </c>
      <c r="AG11" s="215"/>
      <c r="AH11" s="215"/>
      <c r="AI11" s="215"/>
      <c r="AJ11" s="215"/>
      <c r="AK11" s="37" t="s">
        <v>597</v>
      </c>
      <c r="AL11" s="215"/>
      <c r="AM11" s="215"/>
      <c r="AN11" s="215"/>
      <c r="AO11" s="216"/>
    </row>
    <row r="12" spans="1:41" ht="13.5" customHeight="1">
      <c r="B12" s="190" t="s">
        <v>576</v>
      </c>
      <c r="C12" s="191"/>
      <c r="D12" s="191"/>
      <c r="E12" s="192"/>
      <c r="F12" s="193" t="s">
        <v>693</v>
      </c>
      <c r="G12" s="194"/>
      <c r="H12" s="194"/>
      <c r="I12" s="194"/>
      <c r="J12" s="194"/>
      <c r="K12" s="194"/>
      <c r="L12" s="194" t="s">
        <v>694</v>
      </c>
      <c r="M12" s="194"/>
      <c r="N12" s="194"/>
      <c r="O12" s="194"/>
      <c r="P12" s="194"/>
      <c r="Q12" s="195"/>
      <c r="R12" s="196" t="s">
        <v>576</v>
      </c>
      <c r="S12" s="191"/>
      <c r="T12" s="191"/>
      <c r="U12" s="192"/>
      <c r="V12" s="197" t="s">
        <v>697</v>
      </c>
      <c r="W12" s="198"/>
      <c r="X12" s="198"/>
      <c r="Y12" s="198"/>
      <c r="Z12" s="198"/>
      <c r="AA12" s="198"/>
      <c r="AB12" s="199" t="s">
        <v>698</v>
      </c>
      <c r="AC12" s="200"/>
      <c r="AD12" s="200"/>
      <c r="AE12" s="200"/>
      <c r="AF12" s="200"/>
      <c r="AG12" s="201"/>
      <c r="AH12" s="170" t="s">
        <v>601</v>
      </c>
      <c r="AI12" s="171"/>
      <c r="AJ12" s="171"/>
      <c r="AK12" s="171"/>
      <c r="AL12" s="171"/>
      <c r="AM12" s="171"/>
      <c r="AN12" s="171"/>
      <c r="AO12" s="172"/>
    </row>
    <row r="13" spans="1:41" ht="30" customHeight="1" thickBot="1">
      <c r="B13" s="176" t="s">
        <v>565</v>
      </c>
      <c r="C13" s="177"/>
      <c r="D13" s="177"/>
      <c r="E13" s="178"/>
      <c r="F13" s="179" t="s">
        <v>691</v>
      </c>
      <c r="G13" s="180"/>
      <c r="H13" s="180"/>
      <c r="I13" s="180"/>
      <c r="J13" s="180"/>
      <c r="K13" s="180"/>
      <c r="L13" s="180" t="s">
        <v>692</v>
      </c>
      <c r="M13" s="180"/>
      <c r="N13" s="180"/>
      <c r="O13" s="180"/>
      <c r="P13" s="180"/>
      <c r="Q13" s="181"/>
      <c r="R13" s="182" t="s">
        <v>602</v>
      </c>
      <c r="S13" s="183"/>
      <c r="T13" s="183"/>
      <c r="U13" s="184"/>
      <c r="V13" s="185" t="s">
        <v>695</v>
      </c>
      <c r="W13" s="186"/>
      <c r="X13" s="186"/>
      <c r="Y13" s="186"/>
      <c r="Z13" s="186"/>
      <c r="AA13" s="186"/>
      <c r="AB13" s="187" t="s">
        <v>696</v>
      </c>
      <c r="AC13" s="188"/>
      <c r="AD13" s="188"/>
      <c r="AE13" s="188"/>
      <c r="AF13" s="188"/>
      <c r="AG13" s="189"/>
      <c r="AH13" s="264" t="s">
        <v>567</v>
      </c>
      <c r="AI13" s="265"/>
      <c r="AJ13" s="171" t="s">
        <v>568</v>
      </c>
      <c r="AK13" s="171"/>
      <c r="AL13" s="171"/>
      <c r="AM13" s="171"/>
      <c r="AN13" s="265" t="s">
        <v>583</v>
      </c>
      <c r="AO13" s="266"/>
    </row>
    <row r="14" spans="1:41" ht="13.5" customHeight="1">
      <c r="B14" s="163" t="s">
        <v>576</v>
      </c>
      <c r="C14" s="164"/>
      <c r="D14" s="164"/>
      <c r="E14" s="165"/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66" t="s">
        <v>576</v>
      </c>
      <c r="S14" s="164"/>
      <c r="T14" s="164"/>
      <c r="U14" s="165"/>
      <c r="V14" s="100" t="s">
        <v>701</v>
      </c>
      <c r="W14" s="101"/>
      <c r="X14" s="101"/>
      <c r="Y14" s="101"/>
      <c r="Z14" s="101"/>
      <c r="AA14" s="101"/>
      <c r="AB14" s="167" t="s">
        <v>702</v>
      </c>
      <c r="AC14" s="168"/>
      <c r="AD14" s="168"/>
      <c r="AE14" s="168"/>
      <c r="AF14" s="168"/>
      <c r="AG14" s="168"/>
      <c r="AH14" s="258" t="s">
        <v>603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57" t="s">
        <v>604</v>
      </c>
      <c r="C15" s="158"/>
      <c r="D15" s="158"/>
      <c r="E15" s="159"/>
      <c r="F15" s="91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3"/>
      <c r="R15" s="158" t="s">
        <v>571</v>
      </c>
      <c r="S15" s="158"/>
      <c r="T15" s="158"/>
      <c r="U15" s="159"/>
      <c r="V15" s="91" t="s">
        <v>699</v>
      </c>
      <c r="W15" s="92"/>
      <c r="X15" s="92"/>
      <c r="Y15" s="92"/>
      <c r="Z15" s="92"/>
      <c r="AA15" s="92"/>
      <c r="AB15" s="160" t="s">
        <v>700</v>
      </c>
      <c r="AC15" s="161"/>
      <c r="AD15" s="161"/>
      <c r="AE15" s="161"/>
      <c r="AF15" s="161"/>
      <c r="AG15" s="161"/>
      <c r="AH15" s="261"/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77" t="s">
        <v>572</v>
      </c>
      <c r="C17" s="77"/>
      <c r="D17" s="77"/>
      <c r="E17" s="77"/>
      <c r="F17" s="77"/>
      <c r="G17" s="77"/>
      <c r="H17" s="148" t="s">
        <v>573</v>
      </c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2:41" ht="13.5" customHeight="1">
      <c r="B18" s="149" t="s">
        <v>605</v>
      </c>
      <c r="C18" s="150"/>
      <c r="D18" s="136" t="s">
        <v>575</v>
      </c>
      <c r="E18" s="136"/>
      <c r="F18" s="138" t="s">
        <v>606</v>
      </c>
      <c r="G18" s="139"/>
      <c r="H18" s="139"/>
      <c r="I18" s="139"/>
      <c r="J18" s="139"/>
      <c r="K18" s="139" t="s">
        <v>606</v>
      </c>
      <c r="L18" s="139"/>
      <c r="M18" s="139"/>
      <c r="N18" s="139"/>
      <c r="O18" s="140"/>
      <c r="P18" s="141" t="s">
        <v>577</v>
      </c>
      <c r="Q18" s="142"/>
      <c r="R18" s="141" t="s">
        <v>578</v>
      </c>
      <c r="S18" s="142"/>
      <c r="T18" s="144" t="s">
        <v>579</v>
      </c>
      <c r="U18" s="145"/>
      <c r="V18" s="149" t="s">
        <v>605</v>
      </c>
      <c r="W18" s="150"/>
      <c r="X18" s="136" t="s">
        <v>575</v>
      </c>
      <c r="Y18" s="136"/>
      <c r="Z18" s="138" t="s">
        <v>606</v>
      </c>
      <c r="AA18" s="139"/>
      <c r="AB18" s="139"/>
      <c r="AC18" s="139"/>
      <c r="AD18" s="139"/>
      <c r="AE18" s="139" t="s">
        <v>606</v>
      </c>
      <c r="AF18" s="139"/>
      <c r="AG18" s="139"/>
      <c r="AH18" s="139"/>
      <c r="AI18" s="140"/>
      <c r="AJ18" s="141" t="s">
        <v>577</v>
      </c>
      <c r="AK18" s="142"/>
      <c r="AL18" s="141" t="s">
        <v>578</v>
      </c>
      <c r="AM18" s="142"/>
      <c r="AN18" s="144" t="s">
        <v>579</v>
      </c>
      <c r="AO18" s="145"/>
    </row>
    <row r="19" spans="2:41" ht="30" customHeight="1" thickBot="1">
      <c r="B19" s="151"/>
      <c r="C19" s="152"/>
      <c r="D19" s="137"/>
      <c r="E19" s="137"/>
      <c r="F19" s="133" t="s">
        <v>581</v>
      </c>
      <c r="G19" s="134"/>
      <c r="H19" s="134"/>
      <c r="I19" s="134"/>
      <c r="J19" s="134"/>
      <c r="K19" s="134" t="s">
        <v>582</v>
      </c>
      <c r="L19" s="134"/>
      <c r="M19" s="134"/>
      <c r="N19" s="134"/>
      <c r="O19" s="135"/>
      <c r="P19" s="143"/>
      <c r="Q19" s="143"/>
      <c r="R19" s="143"/>
      <c r="S19" s="143"/>
      <c r="T19" s="146"/>
      <c r="U19" s="147"/>
      <c r="V19" s="151"/>
      <c r="W19" s="152"/>
      <c r="X19" s="137"/>
      <c r="Y19" s="137"/>
      <c r="Z19" s="133" t="s">
        <v>581</v>
      </c>
      <c r="AA19" s="134"/>
      <c r="AB19" s="134"/>
      <c r="AC19" s="134"/>
      <c r="AD19" s="134"/>
      <c r="AE19" s="134" t="s">
        <v>582</v>
      </c>
      <c r="AF19" s="134"/>
      <c r="AG19" s="134"/>
      <c r="AH19" s="134"/>
      <c r="AI19" s="135"/>
      <c r="AJ19" s="143"/>
      <c r="AK19" s="143"/>
      <c r="AL19" s="143"/>
      <c r="AM19" s="143"/>
      <c r="AN19" s="146"/>
      <c r="AO19" s="147"/>
    </row>
    <row r="20" spans="2:41" ht="13.5" customHeight="1" thickTop="1">
      <c r="B20" s="126">
        <v>1</v>
      </c>
      <c r="C20" s="127"/>
      <c r="D20" s="128">
        <v>1</v>
      </c>
      <c r="E20" s="128"/>
      <c r="F20" s="130" t="s">
        <v>701</v>
      </c>
      <c r="G20" s="131"/>
      <c r="H20" s="131"/>
      <c r="I20" s="131"/>
      <c r="J20" s="131"/>
      <c r="K20" s="131" t="s">
        <v>702</v>
      </c>
      <c r="L20" s="131"/>
      <c r="M20" s="131"/>
      <c r="N20" s="131"/>
      <c r="O20" s="132"/>
      <c r="P20" s="128">
        <v>3</v>
      </c>
      <c r="Q20" s="128"/>
      <c r="R20" s="119">
        <v>160</v>
      </c>
      <c r="S20" s="120"/>
      <c r="T20" s="119" t="s">
        <v>583</v>
      </c>
      <c r="U20" s="121"/>
      <c r="V20" s="126">
        <v>7</v>
      </c>
      <c r="W20" s="127"/>
      <c r="X20" s="128">
        <v>7</v>
      </c>
      <c r="Y20" s="128"/>
      <c r="Z20" s="130" t="s">
        <v>723</v>
      </c>
      <c r="AA20" s="131"/>
      <c r="AB20" s="131"/>
      <c r="AC20" s="131"/>
      <c r="AD20" s="131"/>
      <c r="AE20" s="131" t="s">
        <v>724</v>
      </c>
      <c r="AF20" s="131"/>
      <c r="AG20" s="131"/>
      <c r="AH20" s="131"/>
      <c r="AI20" s="132"/>
      <c r="AJ20" s="128">
        <v>2</v>
      </c>
      <c r="AK20" s="128"/>
      <c r="AL20" s="119">
        <v>163</v>
      </c>
      <c r="AM20" s="120"/>
      <c r="AN20" s="119" t="s">
        <v>607</v>
      </c>
      <c r="AO20" s="121"/>
    </row>
    <row r="21" spans="2:41" ht="30" customHeight="1">
      <c r="B21" s="115"/>
      <c r="C21" s="116"/>
      <c r="D21" s="129"/>
      <c r="E21" s="129"/>
      <c r="F21" s="123" t="s">
        <v>699</v>
      </c>
      <c r="G21" s="124"/>
      <c r="H21" s="124"/>
      <c r="I21" s="124"/>
      <c r="J21" s="124"/>
      <c r="K21" s="124" t="s">
        <v>700</v>
      </c>
      <c r="L21" s="124"/>
      <c r="M21" s="124"/>
      <c r="N21" s="124"/>
      <c r="O21" s="125"/>
      <c r="P21" s="129"/>
      <c r="Q21" s="129"/>
      <c r="R21" s="107"/>
      <c r="S21" s="108"/>
      <c r="T21" s="107"/>
      <c r="U21" s="122"/>
      <c r="V21" s="115"/>
      <c r="W21" s="116"/>
      <c r="X21" s="129"/>
      <c r="Y21" s="129"/>
      <c r="Z21" s="123" t="s">
        <v>725</v>
      </c>
      <c r="AA21" s="124"/>
      <c r="AB21" s="124"/>
      <c r="AC21" s="124"/>
      <c r="AD21" s="124"/>
      <c r="AE21" s="124" t="s">
        <v>726</v>
      </c>
      <c r="AF21" s="124"/>
      <c r="AG21" s="124"/>
      <c r="AH21" s="124"/>
      <c r="AI21" s="125"/>
      <c r="AJ21" s="129"/>
      <c r="AK21" s="129"/>
      <c r="AL21" s="107"/>
      <c r="AM21" s="108"/>
      <c r="AN21" s="107"/>
      <c r="AO21" s="122"/>
    </row>
    <row r="22" spans="2:41" ht="13.5" customHeight="1">
      <c r="B22" s="103">
        <v>2</v>
      </c>
      <c r="C22" s="104"/>
      <c r="D22" s="98">
        <v>2</v>
      </c>
      <c r="E22" s="98"/>
      <c r="F22" s="100" t="s">
        <v>703</v>
      </c>
      <c r="G22" s="101"/>
      <c r="H22" s="101"/>
      <c r="I22" s="101"/>
      <c r="J22" s="101"/>
      <c r="K22" s="101" t="s">
        <v>704</v>
      </c>
      <c r="L22" s="101"/>
      <c r="M22" s="101"/>
      <c r="N22" s="101"/>
      <c r="O22" s="102"/>
      <c r="P22" s="98">
        <v>3</v>
      </c>
      <c r="Q22" s="98"/>
      <c r="R22" s="83">
        <v>166</v>
      </c>
      <c r="S22" s="84"/>
      <c r="T22" s="87" t="s">
        <v>583</v>
      </c>
      <c r="U22" s="88"/>
      <c r="V22" s="103">
        <v>8</v>
      </c>
      <c r="W22" s="104"/>
      <c r="X22" s="98">
        <v>8</v>
      </c>
      <c r="Y22" s="98"/>
      <c r="Z22" s="100" t="s">
        <v>728</v>
      </c>
      <c r="AA22" s="101"/>
      <c r="AB22" s="101"/>
      <c r="AC22" s="101"/>
      <c r="AD22" s="101"/>
      <c r="AE22" s="101" t="s">
        <v>727</v>
      </c>
      <c r="AF22" s="101"/>
      <c r="AG22" s="101"/>
      <c r="AH22" s="101"/>
      <c r="AI22" s="102"/>
      <c r="AJ22" s="98">
        <v>2</v>
      </c>
      <c r="AK22" s="98"/>
      <c r="AL22" s="83">
        <v>158</v>
      </c>
      <c r="AM22" s="84"/>
      <c r="AN22" s="87" t="s">
        <v>583</v>
      </c>
      <c r="AO22" s="88"/>
    </row>
    <row r="23" spans="2:41" ht="30" customHeight="1">
      <c r="B23" s="117"/>
      <c r="C23" s="118"/>
      <c r="D23" s="114"/>
      <c r="E23" s="114"/>
      <c r="F23" s="111" t="s">
        <v>705</v>
      </c>
      <c r="G23" s="112"/>
      <c r="H23" s="112"/>
      <c r="I23" s="112"/>
      <c r="J23" s="112"/>
      <c r="K23" s="112" t="s">
        <v>706</v>
      </c>
      <c r="L23" s="112"/>
      <c r="M23" s="112"/>
      <c r="N23" s="112"/>
      <c r="O23" s="113"/>
      <c r="P23" s="114"/>
      <c r="Q23" s="114"/>
      <c r="R23" s="107"/>
      <c r="S23" s="108"/>
      <c r="T23" s="109"/>
      <c r="U23" s="110"/>
      <c r="V23" s="117"/>
      <c r="W23" s="118"/>
      <c r="X23" s="114"/>
      <c r="Y23" s="114"/>
      <c r="Z23" s="111" t="s">
        <v>729</v>
      </c>
      <c r="AA23" s="112"/>
      <c r="AB23" s="112"/>
      <c r="AC23" s="112"/>
      <c r="AD23" s="112"/>
      <c r="AE23" s="112" t="s">
        <v>730</v>
      </c>
      <c r="AF23" s="112"/>
      <c r="AG23" s="112"/>
      <c r="AH23" s="112"/>
      <c r="AI23" s="113"/>
      <c r="AJ23" s="114"/>
      <c r="AK23" s="114"/>
      <c r="AL23" s="107"/>
      <c r="AM23" s="108"/>
      <c r="AN23" s="109"/>
      <c r="AO23" s="110"/>
    </row>
    <row r="24" spans="2:41" ht="13.5" customHeight="1">
      <c r="B24" s="115">
        <v>3</v>
      </c>
      <c r="C24" s="116"/>
      <c r="D24" s="98">
        <v>3</v>
      </c>
      <c r="E24" s="98"/>
      <c r="F24" s="100" t="s">
        <v>708</v>
      </c>
      <c r="G24" s="101"/>
      <c r="H24" s="101"/>
      <c r="I24" s="101"/>
      <c r="J24" s="101"/>
      <c r="K24" s="101" t="s">
        <v>709</v>
      </c>
      <c r="L24" s="101"/>
      <c r="M24" s="101"/>
      <c r="N24" s="101"/>
      <c r="O24" s="102"/>
      <c r="P24" s="98">
        <v>3</v>
      </c>
      <c r="Q24" s="98"/>
      <c r="R24" s="83">
        <v>175</v>
      </c>
      <c r="S24" s="84"/>
      <c r="T24" s="87" t="s">
        <v>583</v>
      </c>
      <c r="U24" s="88"/>
      <c r="V24" s="115">
        <v>9</v>
      </c>
      <c r="W24" s="116"/>
      <c r="X24" s="98">
        <v>9</v>
      </c>
      <c r="Y24" s="98"/>
      <c r="Z24" s="100" t="s">
        <v>731</v>
      </c>
      <c r="AA24" s="101"/>
      <c r="AB24" s="101"/>
      <c r="AC24" s="101"/>
      <c r="AD24" s="101"/>
      <c r="AE24" s="101" t="s">
        <v>732</v>
      </c>
      <c r="AF24" s="101"/>
      <c r="AG24" s="101"/>
      <c r="AH24" s="101"/>
      <c r="AI24" s="102"/>
      <c r="AJ24" s="98">
        <v>2</v>
      </c>
      <c r="AK24" s="98"/>
      <c r="AL24" s="83">
        <v>156</v>
      </c>
      <c r="AM24" s="84"/>
      <c r="AN24" s="87" t="s">
        <v>583</v>
      </c>
      <c r="AO24" s="88"/>
    </row>
    <row r="25" spans="2:41" ht="30" customHeight="1">
      <c r="B25" s="115"/>
      <c r="C25" s="116"/>
      <c r="D25" s="114"/>
      <c r="E25" s="114"/>
      <c r="F25" s="111" t="s">
        <v>707</v>
      </c>
      <c r="G25" s="112"/>
      <c r="H25" s="112"/>
      <c r="I25" s="112"/>
      <c r="J25" s="112"/>
      <c r="K25" s="112" t="s">
        <v>710</v>
      </c>
      <c r="L25" s="112"/>
      <c r="M25" s="112"/>
      <c r="N25" s="112"/>
      <c r="O25" s="113"/>
      <c r="P25" s="114"/>
      <c r="Q25" s="114"/>
      <c r="R25" s="107"/>
      <c r="S25" s="108"/>
      <c r="T25" s="109"/>
      <c r="U25" s="110"/>
      <c r="V25" s="115"/>
      <c r="W25" s="116"/>
      <c r="X25" s="114"/>
      <c r="Y25" s="114"/>
      <c r="Z25" s="111" t="s">
        <v>733</v>
      </c>
      <c r="AA25" s="112"/>
      <c r="AB25" s="112"/>
      <c r="AC25" s="112"/>
      <c r="AD25" s="112"/>
      <c r="AE25" s="112" t="s">
        <v>734</v>
      </c>
      <c r="AF25" s="112"/>
      <c r="AG25" s="112"/>
      <c r="AH25" s="112"/>
      <c r="AI25" s="113"/>
      <c r="AJ25" s="114"/>
      <c r="AK25" s="114"/>
      <c r="AL25" s="107"/>
      <c r="AM25" s="108"/>
      <c r="AN25" s="109"/>
      <c r="AO25" s="110"/>
    </row>
    <row r="26" spans="2:41" ht="13.5" customHeight="1">
      <c r="B26" s="103">
        <v>4</v>
      </c>
      <c r="C26" s="104"/>
      <c r="D26" s="98">
        <v>4</v>
      </c>
      <c r="E26" s="98"/>
      <c r="F26" s="100" t="s">
        <v>711</v>
      </c>
      <c r="G26" s="101"/>
      <c r="H26" s="101"/>
      <c r="I26" s="101"/>
      <c r="J26" s="101"/>
      <c r="K26" s="101" t="s">
        <v>712</v>
      </c>
      <c r="L26" s="101"/>
      <c r="M26" s="101"/>
      <c r="N26" s="101"/>
      <c r="O26" s="102"/>
      <c r="P26" s="98">
        <v>3</v>
      </c>
      <c r="Q26" s="98"/>
      <c r="R26" s="83">
        <v>165</v>
      </c>
      <c r="S26" s="84"/>
      <c r="T26" s="87" t="s">
        <v>583</v>
      </c>
      <c r="U26" s="88"/>
      <c r="V26" s="103">
        <v>10</v>
      </c>
      <c r="W26" s="104"/>
      <c r="X26" s="98">
        <v>10</v>
      </c>
      <c r="Y26" s="98"/>
      <c r="Z26" s="100" t="s">
        <v>735</v>
      </c>
      <c r="AA26" s="101"/>
      <c r="AB26" s="101"/>
      <c r="AC26" s="101"/>
      <c r="AD26" s="101"/>
      <c r="AE26" s="101" t="s">
        <v>736</v>
      </c>
      <c r="AF26" s="101"/>
      <c r="AG26" s="101"/>
      <c r="AH26" s="101"/>
      <c r="AI26" s="102"/>
      <c r="AJ26" s="98">
        <v>2</v>
      </c>
      <c r="AK26" s="98"/>
      <c r="AL26" s="83">
        <v>168</v>
      </c>
      <c r="AM26" s="84"/>
      <c r="AN26" s="87" t="s">
        <v>583</v>
      </c>
      <c r="AO26" s="88"/>
    </row>
    <row r="27" spans="2:41" ht="30" customHeight="1">
      <c r="B27" s="117"/>
      <c r="C27" s="118"/>
      <c r="D27" s="114"/>
      <c r="E27" s="114"/>
      <c r="F27" s="111" t="s">
        <v>713</v>
      </c>
      <c r="G27" s="112"/>
      <c r="H27" s="112"/>
      <c r="I27" s="112"/>
      <c r="J27" s="112"/>
      <c r="K27" s="112" t="s">
        <v>714</v>
      </c>
      <c r="L27" s="112"/>
      <c r="M27" s="112"/>
      <c r="N27" s="112"/>
      <c r="O27" s="113"/>
      <c r="P27" s="114"/>
      <c r="Q27" s="114"/>
      <c r="R27" s="107"/>
      <c r="S27" s="108"/>
      <c r="T27" s="109"/>
      <c r="U27" s="110"/>
      <c r="V27" s="117"/>
      <c r="W27" s="118"/>
      <c r="X27" s="114"/>
      <c r="Y27" s="114"/>
      <c r="Z27" s="111" t="s">
        <v>737</v>
      </c>
      <c r="AA27" s="112"/>
      <c r="AB27" s="112"/>
      <c r="AC27" s="112"/>
      <c r="AD27" s="112"/>
      <c r="AE27" s="112" t="s">
        <v>738</v>
      </c>
      <c r="AF27" s="112"/>
      <c r="AG27" s="112"/>
      <c r="AH27" s="112"/>
      <c r="AI27" s="113"/>
      <c r="AJ27" s="114"/>
      <c r="AK27" s="114"/>
      <c r="AL27" s="107"/>
      <c r="AM27" s="108"/>
      <c r="AN27" s="109"/>
      <c r="AO27" s="110"/>
    </row>
    <row r="28" spans="2:41" ht="13.5" customHeight="1">
      <c r="B28" s="115">
        <v>5</v>
      </c>
      <c r="C28" s="116"/>
      <c r="D28" s="98">
        <v>5</v>
      </c>
      <c r="E28" s="98"/>
      <c r="F28" s="100" t="s">
        <v>715</v>
      </c>
      <c r="G28" s="101"/>
      <c r="H28" s="101"/>
      <c r="I28" s="101"/>
      <c r="J28" s="101"/>
      <c r="K28" s="101" t="s">
        <v>716</v>
      </c>
      <c r="L28" s="101"/>
      <c r="M28" s="101"/>
      <c r="N28" s="101"/>
      <c r="O28" s="102"/>
      <c r="P28" s="98">
        <v>3</v>
      </c>
      <c r="Q28" s="98"/>
      <c r="R28" s="83">
        <v>166</v>
      </c>
      <c r="S28" s="84"/>
      <c r="T28" s="87" t="s">
        <v>583</v>
      </c>
      <c r="U28" s="88"/>
      <c r="V28" s="94">
        <v>11</v>
      </c>
      <c r="W28" s="95"/>
      <c r="X28" s="98">
        <v>11</v>
      </c>
      <c r="Y28" s="98"/>
      <c r="Z28" s="100" t="s">
        <v>739</v>
      </c>
      <c r="AA28" s="101"/>
      <c r="AB28" s="101"/>
      <c r="AC28" s="101"/>
      <c r="AD28" s="101"/>
      <c r="AE28" s="101" t="s">
        <v>740</v>
      </c>
      <c r="AF28" s="101"/>
      <c r="AG28" s="101"/>
      <c r="AH28" s="101"/>
      <c r="AI28" s="102"/>
      <c r="AJ28" s="98">
        <v>2</v>
      </c>
      <c r="AK28" s="98"/>
      <c r="AL28" s="83">
        <v>158</v>
      </c>
      <c r="AM28" s="84"/>
      <c r="AN28" s="87" t="s">
        <v>583</v>
      </c>
      <c r="AO28" s="88"/>
    </row>
    <row r="29" spans="2:41" ht="30" customHeight="1">
      <c r="B29" s="115"/>
      <c r="C29" s="116"/>
      <c r="D29" s="114"/>
      <c r="E29" s="114"/>
      <c r="F29" s="111" t="s">
        <v>717</v>
      </c>
      <c r="G29" s="112"/>
      <c r="H29" s="112"/>
      <c r="I29" s="112"/>
      <c r="J29" s="112"/>
      <c r="K29" s="112" t="s">
        <v>718</v>
      </c>
      <c r="L29" s="112"/>
      <c r="M29" s="112"/>
      <c r="N29" s="112"/>
      <c r="O29" s="113"/>
      <c r="P29" s="114"/>
      <c r="Q29" s="114"/>
      <c r="R29" s="107"/>
      <c r="S29" s="108"/>
      <c r="T29" s="109"/>
      <c r="U29" s="110"/>
      <c r="V29" s="94"/>
      <c r="W29" s="95"/>
      <c r="X29" s="114"/>
      <c r="Y29" s="114"/>
      <c r="Z29" s="111" t="s">
        <v>741</v>
      </c>
      <c r="AA29" s="112"/>
      <c r="AB29" s="112"/>
      <c r="AC29" s="112"/>
      <c r="AD29" s="112"/>
      <c r="AE29" s="112" t="s">
        <v>742</v>
      </c>
      <c r="AF29" s="112"/>
      <c r="AG29" s="112"/>
      <c r="AH29" s="112"/>
      <c r="AI29" s="113"/>
      <c r="AJ29" s="114"/>
      <c r="AK29" s="114"/>
      <c r="AL29" s="107"/>
      <c r="AM29" s="108"/>
      <c r="AN29" s="109"/>
      <c r="AO29" s="110"/>
    </row>
    <row r="30" spans="2:41" ht="13.5" customHeight="1">
      <c r="B30" s="103">
        <v>6</v>
      </c>
      <c r="C30" s="104"/>
      <c r="D30" s="98">
        <v>6</v>
      </c>
      <c r="E30" s="98"/>
      <c r="F30" s="100" t="s">
        <v>719</v>
      </c>
      <c r="G30" s="101"/>
      <c r="H30" s="101"/>
      <c r="I30" s="101"/>
      <c r="J30" s="101"/>
      <c r="K30" s="101" t="s">
        <v>720</v>
      </c>
      <c r="L30" s="101"/>
      <c r="M30" s="101"/>
      <c r="N30" s="101"/>
      <c r="O30" s="102"/>
      <c r="P30" s="98">
        <v>3</v>
      </c>
      <c r="Q30" s="98"/>
      <c r="R30" s="83">
        <v>156</v>
      </c>
      <c r="S30" s="84"/>
      <c r="T30" s="87" t="s">
        <v>583</v>
      </c>
      <c r="U30" s="88"/>
      <c r="V30" s="94">
        <v>12</v>
      </c>
      <c r="W30" s="95"/>
      <c r="X30" s="98">
        <v>12</v>
      </c>
      <c r="Y30" s="98"/>
      <c r="Z30" s="100" t="s">
        <v>743</v>
      </c>
      <c r="AA30" s="101"/>
      <c r="AB30" s="101"/>
      <c r="AC30" s="101"/>
      <c r="AD30" s="101"/>
      <c r="AE30" s="101" t="s">
        <v>744</v>
      </c>
      <c r="AF30" s="101"/>
      <c r="AG30" s="101"/>
      <c r="AH30" s="101"/>
      <c r="AI30" s="102"/>
      <c r="AJ30" s="98">
        <v>2</v>
      </c>
      <c r="AK30" s="98"/>
      <c r="AL30" s="83">
        <v>158</v>
      </c>
      <c r="AM30" s="84"/>
      <c r="AN30" s="87" t="s">
        <v>583</v>
      </c>
      <c r="AO30" s="88"/>
    </row>
    <row r="31" spans="2:41" ht="30" customHeight="1" thickBot="1">
      <c r="B31" s="105"/>
      <c r="C31" s="106"/>
      <c r="D31" s="99"/>
      <c r="E31" s="99"/>
      <c r="F31" s="91" t="s">
        <v>721</v>
      </c>
      <c r="G31" s="92"/>
      <c r="H31" s="92"/>
      <c r="I31" s="92"/>
      <c r="J31" s="92"/>
      <c r="K31" s="92" t="s">
        <v>722</v>
      </c>
      <c r="L31" s="92"/>
      <c r="M31" s="92"/>
      <c r="N31" s="92"/>
      <c r="O31" s="93"/>
      <c r="P31" s="99"/>
      <c r="Q31" s="99"/>
      <c r="R31" s="85"/>
      <c r="S31" s="86"/>
      <c r="T31" s="89"/>
      <c r="U31" s="90"/>
      <c r="V31" s="96"/>
      <c r="W31" s="97"/>
      <c r="X31" s="99"/>
      <c r="Y31" s="99"/>
      <c r="Z31" s="91" t="s">
        <v>745</v>
      </c>
      <c r="AA31" s="92"/>
      <c r="AB31" s="92"/>
      <c r="AC31" s="92"/>
      <c r="AD31" s="92"/>
      <c r="AE31" s="92" t="s">
        <v>746</v>
      </c>
      <c r="AF31" s="92"/>
      <c r="AG31" s="92"/>
      <c r="AH31" s="92"/>
      <c r="AI31" s="93"/>
      <c r="AJ31" s="99"/>
      <c r="AK31" s="99"/>
      <c r="AL31" s="85"/>
      <c r="AM31" s="86"/>
      <c r="AN31" s="89"/>
      <c r="AO31" s="90"/>
    </row>
    <row r="32" spans="2:41" ht="7.5" customHeight="1"/>
    <row r="33" spans="1:43" ht="18" customHeight="1" thickBot="1">
      <c r="B33" s="77" t="s">
        <v>585</v>
      </c>
      <c r="C33" s="77"/>
      <c r="D33" s="77"/>
      <c r="E33" s="77"/>
      <c r="F33" s="77"/>
      <c r="G33" s="77"/>
      <c r="H33" s="77"/>
      <c r="I33" s="77"/>
      <c r="J33" s="77"/>
      <c r="K33" s="77"/>
      <c r="L33" s="78" t="s">
        <v>586</v>
      </c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</row>
    <row r="34" spans="1:43" ht="30" customHeight="1" thickBot="1">
      <c r="B34" s="79" t="s">
        <v>587</v>
      </c>
      <c r="C34" s="80"/>
      <c r="D34" s="80"/>
      <c r="E34" s="80"/>
      <c r="F34" s="81"/>
      <c r="G34" s="257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79" t="s">
        <v>588</v>
      </c>
      <c r="W34" s="80"/>
      <c r="X34" s="80"/>
      <c r="Y34" s="80"/>
      <c r="Z34" s="81"/>
      <c r="AA34" s="257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73" t="s">
        <v>589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43" ht="22.5" customHeight="1">
      <c r="B37" s="74" t="s">
        <v>608</v>
      </c>
      <c r="C37" s="74"/>
      <c r="D37" s="74"/>
      <c r="E37" s="74"/>
      <c r="F37" s="74"/>
      <c r="G37" s="75">
        <v>5</v>
      </c>
      <c r="H37" s="75"/>
      <c r="I37" s="76" t="s">
        <v>591</v>
      </c>
      <c r="J37" s="76"/>
      <c r="K37" s="75">
        <v>8</v>
      </c>
      <c r="L37" s="75"/>
      <c r="M37" s="76" t="s">
        <v>592</v>
      </c>
      <c r="N37" s="76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spans="1:43" ht="4.9000000000000004" customHeight="1"/>
    <row r="39" spans="1:43" ht="24" customHeight="1">
      <c r="A39" s="39" t="s">
        <v>593</v>
      </c>
      <c r="B39" s="64" t="str">
        <f>IF(S2="","",VLOOKUP(S2,チーム番号!A3:E502,5,FALSE))</f>
        <v>藤沢市立御所見中学校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594</v>
      </c>
      <c r="U39" s="65"/>
      <c r="V39" s="65"/>
      <c r="W39" s="65"/>
      <c r="X39" s="66" t="s">
        <v>747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40"/>
      <c r="AL39" s="67" t="s">
        <v>595</v>
      </c>
      <c r="AM39" s="68"/>
    </row>
    <row r="40" spans="1:43" ht="10.9" customHeight="1"/>
    <row r="41" spans="1:43" ht="24" customHeight="1">
      <c r="A41" s="39" t="s">
        <v>596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594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40"/>
      <c r="AL41" s="67" t="s">
        <v>595</v>
      </c>
      <c r="AM41" s="68"/>
    </row>
    <row r="42" spans="1:43" ht="7.5" customHeight="1"/>
  </sheetData>
  <sheetProtection sheet="1" objects="1" scenarios="1"/>
  <mergeCells count="231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B12:E12"/>
    <mergeCell ref="F12:K12"/>
    <mergeCell ref="L12:Q12"/>
    <mergeCell ref="R12:U12"/>
    <mergeCell ref="V12:AA12"/>
    <mergeCell ref="AB12:AG12"/>
    <mergeCell ref="AH14:AO14"/>
    <mergeCell ref="B15:E15"/>
    <mergeCell ref="F15:K15"/>
    <mergeCell ref="L15:Q15"/>
    <mergeCell ref="R15:U15"/>
    <mergeCell ref="V15:AA15"/>
    <mergeCell ref="AB15:AG15"/>
    <mergeCell ref="AH15:AO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B39:S39"/>
    <mergeCell ref="T39:W39"/>
    <mergeCell ref="X39:AJ39"/>
    <mergeCell ref="AL39:AM39"/>
    <mergeCell ref="B41:S41"/>
    <mergeCell ref="T41:W41"/>
    <mergeCell ref="X41:AJ41"/>
    <mergeCell ref="AL41:AM41"/>
    <mergeCell ref="AD34:AF34"/>
    <mergeCell ref="AG34:AI34"/>
    <mergeCell ref="AJ34:AL34"/>
    <mergeCell ref="AM34:AO34"/>
    <mergeCell ref="B36:AM36"/>
    <mergeCell ref="B37:F37"/>
    <mergeCell ref="G37:H37"/>
    <mergeCell ref="I37:J37"/>
    <mergeCell ref="K37:L37"/>
    <mergeCell ref="M37:N37"/>
  </mergeCells>
  <phoneticPr fontId="1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N26"/>
  <sheetViews>
    <sheetView showGridLines="0" view="pageBreakPreview" zoomScaleNormal="100" zoomScaleSheetLayoutView="100" workbookViewId="0">
      <selection activeCell="K9" sqref="K9"/>
    </sheetView>
  </sheetViews>
  <sheetFormatPr defaultColWidth="2.25" defaultRowHeight="13.5"/>
  <cols>
    <col min="1" max="1" width="8.875" style="32" customWidth="1"/>
    <col min="2" max="16384" width="2.25" style="32"/>
  </cols>
  <sheetData>
    <row r="1" spans="1:40" ht="52.5" customHeight="1" thickBot="1">
      <c r="A1" s="244" t="str">
        <f>入力見本!B1</f>
        <v>平成２９（２０１７）年度
神奈川県中学校バレーボール選手権大会　参加申込書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</row>
    <row r="2" spans="1:40" s="34" customFormat="1" ht="37.5" customHeight="1" thickBot="1">
      <c r="A2" s="346" t="s">
        <v>550</v>
      </c>
      <c r="B2" s="347"/>
      <c r="C2" s="347"/>
      <c r="D2" s="347"/>
      <c r="E2" s="347"/>
      <c r="F2" s="347"/>
      <c r="G2" s="347"/>
      <c r="H2" s="348">
        <f>IF(入力!I2="","",入力!I2)</f>
        <v>1</v>
      </c>
      <c r="I2" s="349"/>
      <c r="J2" s="350"/>
      <c r="K2" s="351" t="s">
        <v>0</v>
      </c>
      <c r="L2" s="347"/>
      <c r="M2" s="347"/>
      <c r="N2" s="347"/>
      <c r="O2" s="347"/>
      <c r="P2" s="347"/>
      <c r="Q2" s="347"/>
      <c r="R2" s="348">
        <f>IF(入力!S2="","",入力!S2)</f>
        <v>5102</v>
      </c>
      <c r="S2" s="349"/>
      <c r="T2" s="349"/>
      <c r="U2" s="349"/>
      <c r="V2" s="349"/>
      <c r="W2" s="349"/>
      <c r="X2" s="350"/>
      <c r="Y2" s="352" t="str">
        <f>IF(R2="","",VLOOKUP(R2,チーム番号!A2:E501,2,FALSE))</f>
        <v>湘南</v>
      </c>
      <c r="Z2" s="349"/>
      <c r="AA2" s="349"/>
      <c r="AB2" s="349"/>
      <c r="AC2" s="349"/>
      <c r="AD2" s="349"/>
      <c r="AE2" s="353" t="s">
        <v>1</v>
      </c>
      <c r="AF2" s="353"/>
      <c r="AG2" s="353"/>
      <c r="AH2" s="353"/>
      <c r="AI2" s="354"/>
      <c r="AJ2" s="33"/>
    </row>
    <row r="3" spans="1:40" ht="18.75" customHeight="1">
      <c r="A3" s="339" t="s">
        <v>2</v>
      </c>
      <c r="B3" s="340"/>
      <c r="C3" s="340"/>
      <c r="D3" s="341"/>
      <c r="E3" s="342" t="str">
        <f>CONCATENATE(入力!F3,"　　",入力!F8)</f>
        <v>藤沢市立御所見中学校　　</v>
      </c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  <c r="AA3" s="345" t="s">
        <v>554</v>
      </c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1"/>
    </row>
    <row r="4" spans="1:40" ht="37.5" customHeight="1">
      <c r="A4" s="176"/>
      <c r="B4" s="177"/>
      <c r="C4" s="177"/>
      <c r="D4" s="178"/>
      <c r="E4" s="225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336"/>
      <c r="AB4" s="337"/>
      <c r="AC4" s="337"/>
      <c r="AD4" s="337"/>
      <c r="AE4" s="35" t="s">
        <v>597</v>
      </c>
      <c r="AF4" s="337"/>
      <c r="AG4" s="337"/>
      <c r="AH4" s="337"/>
      <c r="AI4" s="337"/>
      <c r="AJ4" s="35" t="s">
        <v>597</v>
      </c>
      <c r="AK4" s="337"/>
      <c r="AL4" s="337"/>
      <c r="AM4" s="337"/>
      <c r="AN4" s="338"/>
    </row>
    <row r="5" spans="1:40" ht="18.75" customHeight="1">
      <c r="A5" s="202" t="s">
        <v>556</v>
      </c>
      <c r="B5" s="203"/>
      <c r="C5" s="203"/>
      <c r="D5" s="204"/>
      <c r="E5" s="67" t="s">
        <v>557</v>
      </c>
      <c r="F5" s="205"/>
      <c r="G5" s="205"/>
      <c r="H5" s="205"/>
      <c r="I5" s="205"/>
      <c r="J5" s="68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4"/>
      <c r="AA5" s="207" t="s">
        <v>598</v>
      </c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9"/>
    </row>
    <row r="6" spans="1:40" ht="37.5" customHeight="1">
      <c r="A6" s="176"/>
      <c r="B6" s="177"/>
      <c r="C6" s="177"/>
      <c r="D6" s="178"/>
      <c r="E6" s="332"/>
      <c r="F6" s="333"/>
      <c r="G6" s="41" t="s">
        <v>599</v>
      </c>
      <c r="H6" s="334"/>
      <c r="I6" s="334"/>
      <c r="J6" s="335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8"/>
      <c r="AA6" s="336"/>
      <c r="AB6" s="337"/>
      <c r="AC6" s="337"/>
      <c r="AD6" s="337"/>
      <c r="AE6" s="35" t="s">
        <v>597</v>
      </c>
      <c r="AF6" s="337"/>
      <c r="AG6" s="337"/>
      <c r="AH6" s="337"/>
      <c r="AI6" s="337"/>
      <c r="AJ6" s="35" t="s">
        <v>597</v>
      </c>
      <c r="AK6" s="337"/>
      <c r="AL6" s="337"/>
      <c r="AM6" s="337"/>
      <c r="AN6" s="338"/>
    </row>
    <row r="7" spans="1:40" ht="18.75" customHeight="1">
      <c r="A7" s="163" t="s">
        <v>576</v>
      </c>
      <c r="B7" s="164"/>
      <c r="C7" s="164"/>
      <c r="D7" s="165"/>
      <c r="E7" s="329" t="str">
        <f>IF(入力!F12="","",入力!F12)</f>
        <v>しばた</v>
      </c>
      <c r="F7" s="330"/>
      <c r="G7" s="330"/>
      <c r="H7" s="330"/>
      <c r="I7" s="330"/>
      <c r="J7" s="330"/>
      <c r="K7" s="330" t="str">
        <f>IF(入力!L12="","",入力!L12)</f>
        <v>ゆきえ</v>
      </c>
      <c r="L7" s="330"/>
      <c r="M7" s="330"/>
      <c r="N7" s="330"/>
      <c r="O7" s="330"/>
      <c r="P7" s="331"/>
      <c r="Q7" s="166" t="s">
        <v>576</v>
      </c>
      <c r="R7" s="164"/>
      <c r="S7" s="164"/>
      <c r="T7" s="165"/>
      <c r="U7" s="166" t="str">
        <f>IF(入力!V12="","",入力!V12)</f>
        <v>いわさき</v>
      </c>
      <c r="V7" s="164"/>
      <c r="W7" s="164"/>
      <c r="X7" s="164"/>
      <c r="Y7" s="164"/>
      <c r="Z7" s="314"/>
      <c r="AA7" s="315" t="str">
        <f>IF(入力!AB12="","",入力!AB12)</f>
        <v>あつひろ</v>
      </c>
      <c r="AB7" s="164"/>
      <c r="AC7" s="164"/>
      <c r="AD7" s="164"/>
      <c r="AE7" s="164"/>
      <c r="AF7" s="165"/>
      <c r="AG7" s="317" t="s">
        <v>601</v>
      </c>
      <c r="AH7" s="318"/>
      <c r="AI7" s="318"/>
      <c r="AJ7" s="318"/>
      <c r="AK7" s="318"/>
      <c r="AL7" s="318"/>
      <c r="AM7" s="318"/>
      <c r="AN7" s="319"/>
    </row>
    <row r="8" spans="1:40" ht="37.5" customHeight="1" thickBot="1">
      <c r="A8" s="176" t="s">
        <v>565</v>
      </c>
      <c r="B8" s="177"/>
      <c r="C8" s="177"/>
      <c r="D8" s="178"/>
      <c r="E8" s="321" t="str">
        <f>IF(入力!F13="","",入力!F13)</f>
        <v>柴田</v>
      </c>
      <c r="F8" s="322"/>
      <c r="G8" s="322"/>
      <c r="H8" s="322"/>
      <c r="I8" s="322"/>
      <c r="J8" s="322"/>
      <c r="K8" s="322" t="str">
        <f>IF(入力!L13="","",入力!L13)</f>
        <v>由紀恵</v>
      </c>
      <c r="L8" s="322"/>
      <c r="M8" s="322"/>
      <c r="N8" s="322"/>
      <c r="O8" s="322"/>
      <c r="P8" s="323"/>
      <c r="Q8" s="182" t="s">
        <v>602</v>
      </c>
      <c r="R8" s="183"/>
      <c r="S8" s="183"/>
      <c r="T8" s="184"/>
      <c r="U8" s="324" t="str">
        <f>IF(入力!V13="","",入力!V13)</f>
        <v>岩崎</v>
      </c>
      <c r="V8" s="325"/>
      <c r="W8" s="325"/>
      <c r="X8" s="325"/>
      <c r="Y8" s="325"/>
      <c r="Z8" s="326"/>
      <c r="AA8" s="327" t="str">
        <f>IF(入力!AB13="","",入力!AB13)</f>
        <v>宏彦</v>
      </c>
      <c r="AB8" s="325"/>
      <c r="AC8" s="325"/>
      <c r="AD8" s="325"/>
      <c r="AE8" s="325"/>
      <c r="AF8" s="328"/>
      <c r="AG8" s="274" t="str">
        <f>IF(入力!AH13="","",入力!AH13)</f>
        <v>　</v>
      </c>
      <c r="AH8" s="158"/>
      <c r="AI8" s="174" t="s">
        <v>568</v>
      </c>
      <c r="AJ8" s="174"/>
      <c r="AK8" s="174"/>
      <c r="AL8" s="174"/>
      <c r="AM8" s="158" t="str">
        <f>IF(入力!AN13="","",入力!AN13)</f>
        <v>○</v>
      </c>
      <c r="AN8" s="320"/>
    </row>
    <row r="9" spans="1:40" ht="18.75" customHeight="1">
      <c r="A9" s="163" t="s">
        <v>576</v>
      </c>
      <c r="B9" s="164"/>
      <c r="C9" s="164"/>
      <c r="D9" s="165"/>
      <c r="E9" s="166" t="str">
        <f>IF(入力!F14="","",入力!F14)</f>
        <v/>
      </c>
      <c r="F9" s="164"/>
      <c r="G9" s="164"/>
      <c r="H9" s="164"/>
      <c r="I9" s="164"/>
      <c r="J9" s="314"/>
      <c r="K9" s="315" t="str">
        <f>IF(入力!L14="","",入力!L14)</f>
        <v/>
      </c>
      <c r="L9" s="164"/>
      <c r="M9" s="164"/>
      <c r="N9" s="164"/>
      <c r="O9" s="164"/>
      <c r="P9" s="165"/>
      <c r="Q9" s="166" t="s">
        <v>576</v>
      </c>
      <c r="R9" s="164"/>
      <c r="S9" s="164"/>
      <c r="T9" s="165"/>
      <c r="U9" s="166" t="str">
        <f>IF(入力!V14="","",入力!V14)</f>
        <v>ふかみず</v>
      </c>
      <c r="V9" s="164"/>
      <c r="W9" s="164"/>
      <c r="X9" s="164"/>
      <c r="Y9" s="164"/>
      <c r="Z9" s="314"/>
      <c r="AA9" s="315" t="str">
        <f>IF(入力!AB14="","",入力!AB14)</f>
        <v>りょうじ</v>
      </c>
      <c r="AB9" s="164"/>
      <c r="AC9" s="164"/>
      <c r="AD9" s="164"/>
      <c r="AE9" s="164"/>
      <c r="AF9" s="316"/>
      <c r="AG9" s="153"/>
      <c r="AH9" s="154"/>
      <c r="AI9" s="154"/>
      <c r="AJ9" s="154"/>
      <c r="AK9" s="154"/>
      <c r="AL9" s="154"/>
      <c r="AM9" s="154"/>
      <c r="AN9" s="154"/>
    </row>
    <row r="10" spans="1:40" ht="37.5" customHeight="1" thickBot="1">
      <c r="A10" s="157" t="s">
        <v>604</v>
      </c>
      <c r="B10" s="158"/>
      <c r="C10" s="158"/>
      <c r="D10" s="159"/>
      <c r="E10" s="308" t="str">
        <f>IF(入力!F15="","",入力!F15)</f>
        <v/>
      </c>
      <c r="F10" s="309"/>
      <c r="G10" s="309"/>
      <c r="H10" s="309"/>
      <c r="I10" s="309"/>
      <c r="J10" s="310"/>
      <c r="K10" s="311" t="str">
        <f>IF(入力!L15="","",入力!L15)</f>
        <v/>
      </c>
      <c r="L10" s="309"/>
      <c r="M10" s="309"/>
      <c r="N10" s="309"/>
      <c r="O10" s="309"/>
      <c r="P10" s="312"/>
      <c r="Q10" s="158" t="s">
        <v>571</v>
      </c>
      <c r="R10" s="158"/>
      <c r="S10" s="158"/>
      <c r="T10" s="159"/>
      <c r="U10" s="308" t="str">
        <f>IF(入力!V15="","",入力!V15)</f>
        <v>深水</v>
      </c>
      <c r="V10" s="309"/>
      <c r="W10" s="309"/>
      <c r="X10" s="309"/>
      <c r="Y10" s="309"/>
      <c r="Z10" s="310"/>
      <c r="AA10" s="311" t="str">
        <f>IF(入力!AB15="","",入力!AB15)</f>
        <v>遼士</v>
      </c>
      <c r="AB10" s="309"/>
      <c r="AC10" s="309"/>
      <c r="AD10" s="309"/>
      <c r="AE10" s="309"/>
      <c r="AF10" s="313"/>
      <c r="AG10" s="155"/>
      <c r="AH10" s="156"/>
      <c r="AI10" s="156"/>
      <c r="AJ10" s="156"/>
      <c r="AK10" s="156"/>
      <c r="AL10" s="156"/>
      <c r="AM10" s="156"/>
      <c r="AN10" s="156"/>
    </row>
    <row r="11" spans="1:40" ht="9" customHeight="1"/>
    <row r="12" spans="1:40" ht="22.5" customHeight="1" thickBot="1">
      <c r="A12" s="158" t="s">
        <v>572</v>
      </c>
      <c r="B12" s="158"/>
      <c r="C12" s="158"/>
      <c r="D12" s="158"/>
      <c r="E12" s="158"/>
      <c r="F12" s="158"/>
      <c r="G12" s="307" t="s">
        <v>573</v>
      </c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</row>
    <row r="13" spans="1:40" ht="18.75" customHeight="1">
      <c r="A13" s="149" t="s">
        <v>609</v>
      </c>
      <c r="B13" s="150"/>
      <c r="C13" s="136" t="s">
        <v>575</v>
      </c>
      <c r="D13" s="136"/>
      <c r="E13" s="138" t="s">
        <v>610</v>
      </c>
      <c r="F13" s="139"/>
      <c r="G13" s="139"/>
      <c r="H13" s="139"/>
      <c r="I13" s="139"/>
      <c r="J13" s="139" t="s">
        <v>610</v>
      </c>
      <c r="K13" s="139"/>
      <c r="L13" s="139"/>
      <c r="M13" s="139"/>
      <c r="N13" s="140"/>
      <c r="O13" s="141" t="s">
        <v>577</v>
      </c>
      <c r="P13" s="142"/>
      <c r="Q13" s="141" t="s">
        <v>611</v>
      </c>
      <c r="R13" s="142"/>
      <c r="S13" s="141" t="s">
        <v>579</v>
      </c>
      <c r="T13" s="305"/>
      <c r="U13" s="149" t="s">
        <v>609</v>
      </c>
      <c r="V13" s="150"/>
      <c r="W13" s="136" t="s">
        <v>575</v>
      </c>
      <c r="X13" s="136"/>
      <c r="Y13" s="138" t="s">
        <v>610</v>
      </c>
      <c r="Z13" s="139"/>
      <c r="AA13" s="139"/>
      <c r="AB13" s="139"/>
      <c r="AC13" s="139"/>
      <c r="AD13" s="139" t="s">
        <v>610</v>
      </c>
      <c r="AE13" s="139"/>
      <c r="AF13" s="139"/>
      <c r="AG13" s="139"/>
      <c r="AH13" s="140"/>
      <c r="AI13" s="141" t="s">
        <v>577</v>
      </c>
      <c r="AJ13" s="142"/>
      <c r="AK13" s="141" t="s">
        <v>611</v>
      </c>
      <c r="AL13" s="142"/>
      <c r="AM13" s="141" t="s">
        <v>579</v>
      </c>
      <c r="AN13" s="305"/>
    </row>
    <row r="14" spans="1:40" ht="37.5" customHeight="1" thickBot="1">
      <c r="A14" s="151"/>
      <c r="B14" s="152"/>
      <c r="C14" s="137"/>
      <c r="D14" s="137"/>
      <c r="E14" s="133" t="s">
        <v>581</v>
      </c>
      <c r="F14" s="134"/>
      <c r="G14" s="134"/>
      <c r="H14" s="134"/>
      <c r="I14" s="134"/>
      <c r="J14" s="134" t="s">
        <v>582</v>
      </c>
      <c r="K14" s="134"/>
      <c r="L14" s="134"/>
      <c r="M14" s="134"/>
      <c r="N14" s="135"/>
      <c r="O14" s="143"/>
      <c r="P14" s="143"/>
      <c r="Q14" s="143"/>
      <c r="R14" s="143"/>
      <c r="S14" s="143"/>
      <c r="T14" s="306"/>
      <c r="U14" s="151"/>
      <c r="V14" s="152"/>
      <c r="W14" s="137"/>
      <c r="X14" s="137"/>
      <c r="Y14" s="133" t="s">
        <v>581</v>
      </c>
      <c r="Z14" s="134"/>
      <c r="AA14" s="134"/>
      <c r="AB14" s="134"/>
      <c r="AC14" s="134"/>
      <c r="AD14" s="134" t="s">
        <v>582</v>
      </c>
      <c r="AE14" s="134"/>
      <c r="AF14" s="134"/>
      <c r="AG14" s="134"/>
      <c r="AH14" s="135"/>
      <c r="AI14" s="143"/>
      <c r="AJ14" s="143"/>
      <c r="AK14" s="143"/>
      <c r="AL14" s="143"/>
      <c r="AM14" s="143"/>
      <c r="AN14" s="306"/>
    </row>
    <row r="15" spans="1:40" ht="18.75" customHeight="1" thickTop="1">
      <c r="A15" s="126">
        <v>1</v>
      </c>
      <c r="B15" s="127"/>
      <c r="C15" s="300">
        <f>IF(入力!D20="","",入力!D20)</f>
        <v>1</v>
      </c>
      <c r="D15" s="300"/>
      <c r="E15" s="302" t="str">
        <f>IF(入力!F20="","",入力!F20)</f>
        <v>ふかみず</v>
      </c>
      <c r="F15" s="303"/>
      <c r="G15" s="303"/>
      <c r="H15" s="303"/>
      <c r="I15" s="303"/>
      <c r="J15" s="303" t="str">
        <f>IF(入力!K20="","",入力!K20)</f>
        <v>りょうじ</v>
      </c>
      <c r="K15" s="303"/>
      <c r="L15" s="303"/>
      <c r="M15" s="303"/>
      <c r="N15" s="304"/>
      <c r="O15" s="300">
        <f>IF(入力!P20="","",入力!P20)</f>
        <v>3</v>
      </c>
      <c r="P15" s="300"/>
      <c r="Q15" s="293">
        <f>IF(入力!R20="","",入力!R20)</f>
        <v>160</v>
      </c>
      <c r="R15" s="294"/>
      <c r="S15" s="293" t="str">
        <f>IF(入力!T20="","",入力!T20)</f>
        <v>○</v>
      </c>
      <c r="T15" s="295"/>
      <c r="U15" s="126">
        <v>7</v>
      </c>
      <c r="V15" s="127"/>
      <c r="W15" s="300">
        <f>IF(入力!X20="","",入力!X20)</f>
        <v>7</v>
      </c>
      <c r="X15" s="300"/>
      <c r="Y15" s="302" t="str">
        <f>IF(入力!Z20="","",入力!Z20)</f>
        <v>おんそ</v>
      </c>
      <c r="Z15" s="303"/>
      <c r="AA15" s="303"/>
      <c r="AB15" s="303"/>
      <c r="AC15" s="303"/>
      <c r="AD15" s="303" t="str">
        <f>IF(入力!AE20="","",入力!AE20)</f>
        <v>わたる</v>
      </c>
      <c r="AE15" s="303"/>
      <c r="AF15" s="303"/>
      <c r="AG15" s="303"/>
      <c r="AH15" s="304"/>
      <c r="AI15" s="300">
        <f>IF(入力!AJ20="","",入力!AJ20)</f>
        <v>2</v>
      </c>
      <c r="AJ15" s="300"/>
      <c r="AK15" s="293">
        <f>IF(入力!AL20="","",入力!AL20)</f>
        <v>163</v>
      </c>
      <c r="AL15" s="294"/>
      <c r="AM15" s="293" t="str">
        <f>IF(入力!AN20="","",入力!AN20)</f>
        <v>○</v>
      </c>
      <c r="AN15" s="295"/>
    </row>
    <row r="16" spans="1:40" ht="37.5" customHeight="1">
      <c r="A16" s="115"/>
      <c r="B16" s="116"/>
      <c r="C16" s="301"/>
      <c r="D16" s="301"/>
      <c r="E16" s="297" t="str">
        <f>IF(入力!F21="","",入力!F21)</f>
        <v>深水</v>
      </c>
      <c r="F16" s="298"/>
      <c r="G16" s="298"/>
      <c r="H16" s="298"/>
      <c r="I16" s="298"/>
      <c r="J16" s="298" t="str">
        <f>IF(入力!K21="","",入力!K21)</f>
        <v>遼士</v>
      </c>
      <c r="K16" s="298"/>
      <c r="L16" s="298"/>
      <c r="M16" s="298"/>
      <c r="N16" s="299"/>
      <c r="O16" s="301"/>
      <c r="P16" s="301"/>
      <c r="Q16" s="241"/>
      <c r="R16" s="178"/>
      <c r="S16" s="241"/>
      <c r="T16" s="296"/>
      <c r="U16" s="115"/>
      <c r="V16" s="116"/>
      <c r="W16" s="301"/>
      <c r="X16" s="301"/>
      <c r="Y16" s="297" t="str">
        <f>IF(入力!Z21="","",入力!Z21)</f>
        <v>園曽</v>
      </c>
      <c r="Z16" s="298"/>
      <c r="AA16" s="298"/>
      <c r="AB16" s="298"/>
      <c r="AC16" s="298"/>
      <c r="AD16" s="298" t="str">
        <f>IF(入力!AE21="","",入力!AE21)</f>
        <v>渉</v>
      </c>
      <c r="AE16" s="298"/>
      <c r="AF16" s="298"/>
      <c r="AG16" s="298"/>
      <c r="AH16" s="299"/>
      <c r="AI16" s="301"/>
      <c r="AJ16" s="301"/>
      <c r="AK16" s="241"/>
      <c r="AL16" s="178"/>
      <c r="AM16" s="241"/>
      <c r="AN16" s="296"/>
    </row>
    <row r="17" spans="1:40" ht="18.75" customHeight="1">
      <c r="A17" s="103">
        <v>2</v>
      </c>
      <c r="B17" s="104"/>
      <c r="C17" s="282">
        <f>IF(入力!D22="","",入力!D22)</f>
        <v>2</v>
      </c>
      <c r="D17" s="282"/>
      <c r="E17" s="284" t="str">
        <f>IF(入力!F22="","",入力!F22)</f>
        <v>やなぎだ</v>
      </c>
      <c r="F17" s="285"/>
      <c r="G17" s="285"/>
      <c r="H17" s="285"/>
      <c r="I17" s="285"/>
      <c r="J17" s="285" t="str">
        <f>IF(入力!K22="","",入力!K22)</f>
        <v>ひろき</v>
      </c>
      <c r="K17" s="285"/>
      <c r="L17" s="285"/>
      <c r="M17" s="285"/>
      <c r="N17" s="286"/>
      <c r="O17" s="282">
        <f>IF(入力!P22="","",入力!P22)</f>
        <v>3</v>
      </c>
      <c r="P17" s="282"/>
      <c r="Q17" s="273">
        <f>IF(入力!R22="","",入力!R22)</f>
        <v>166</v>
      </c>
      <c r="R17" s="204"/>
      <c r="S17" s="275" t="str">
        <f>IF(入力!T22="","",入力!T22)</f>
        <v>○</v>
      </c>
      <c r="T17" s="276"/>
      <c r="U17" s="103">
        <v>8</v>
      </c>
      <c r="V17" s="104"/>
      <c r="W17" s="282">
        <f>IF(入力!X22="","",入力!X22)</f>
        <v>8</v>
      </c>
      <c r="X17" s="282"/>
      <c r="Y17" s="284" t="str">
        <f>IF(入力!Z22="","",入力!Z22)</f>
        <v>おちあい</v>
      </c>
      <c r="Z17" s="285"/>
      <c r="AA17" s="285"/>
      <c r="AB17" s="285"/>
      <c r="AC17" s="285"/>
      <c r="AD17" s="285" t="str">
        <f>IF(入力!AE22="","",入力!AE22)</f>
        <v>りゅういち</v>
      </c>
      <c r="AE17" s="285"/>
      <c r="AF17" s="285"/>
      <c r="AG17" s="285"/>
      <c r="AH17" s="286"/>
      <c r="AI17" s="282">
        <f>IF(入力!AJ22="","",入力!AJ22)</f>
        <v>2</v>
      </c>
      <c r="AJ17" s="282"/>
      <c r="AK17" s="273">
        <f>IF(入力!AL22="","",入力!AL22)</f>
        <v>158</v>
      </c>
      <c r="AL17" s="204"/>
      <c r="AM17" s="275" t="str">
        <f>IF(入力!AN22="","",入力!AN22)</f>
        <v>○</v>
      </c>
      <c r="AN17" s="276"/>
    </row>
    <row r="18" spans="1:40" ht="37.5" customHeight="1">
      <c r="A18" s="117"/>
      <c r="B18" s="118"/>
      <c r="C18" s="292"/>
      <c r="D18" s="292"/>
      <c r="E18" s="289" t="str">
        <f>IF(入力!F23="","",入力!F23)</f>
        <v>柳田</v>
      </c>
      <c r="F18" s="290"/>
      <c r="G18" s="290"/>
      <c r="H18" s="290"/>
      <c r="I18" s="290"/>
      <c r="J18" s="290" t="str">
        <f>IF(入力!K23="","",入力!K23)</f>
        <v>大希</v>
      </c>
      <c r="K18" s="290"/>
      <c r="L18" s="290"/>
      <c r="M18" s="290"/>
      <c r="N18" s="291"/>
      <c r="O18" s="292"/>
      <c r="P18" s="292"/>
      <c r="Q18" s="241"/>
      <c r="R18" s="178"/>
      <c r="S18" s="287"/>
      <c r="T18" s="288"/>
      <c r="U18" s="117"/>
      <c r="V18" s="118"/>
      <c r="W18" s="292"/>
      <c r="X18" s="292"/>
      <c r="Y18" s="289" t="str">
        <f>IF(入力!Z23="","",入力!Z23)</f>
        <v>落合</v>
      </c>
      <c r="Z18" s="290"/>
      <c r="AA18" s="290"/>
      <c r="AB18" s="290"/>
      <c r="AC18" s="290"/>
      <c r="AD18" s="290" t="str">
        <f>IF(入力!AE23="","",入力!AE23)</f>
        <v>隆一</v>
      </c>
      <c r="AE18" s="290"/>
      <c r="AF18" s="290"/>
      <c r="AG18" s="290"/>
      <c r="AH18" s="291"/>
      <c r="AI18" s="292"/>
      <c r="AJ18" s="292"/>
      <c r="AK18" s="241"/>
      <c r="AL18" s="178"/>
      <c r="AM18" s="287"/>
      <c r="AN18" s="288"/>
    </row>
    <row r="19" spans="1:40" ht="18.75" customHeight="1">
      <c r="A19" s="115">
        <v>3</v>
      </c>
      <c r="B19" s="116"/>
      <c r="C19" s="282">
        <f>IF(入力!D24="","",入力!D24)</f>
        <v>3</v>
      </c>
      <c r="D19" s="282"/>
      <c r="E19" s="284" t="str">
        <f>IF(入力!F24="","",入力!F24)</f>
        <v>とーん</v>
      </c>
      <c r="F19" s="285"/>
      <c r="G19" s="285"/>
      <c r="H19" s="285"/>
      <c r="I19" s="285"/>
      <c r="J19" s="285" t="str">
        <f>IF(入力!K24="","",入力!K24)</f>
        <v>あきら</v>
      </c>
      <c r="K19" s="285"/>
      <c r="L19" s="285"/>
      <c r="M19" s="285"/>
      <c r="N19" s="286"/>
      <c r="O19" s="282">
        <f>IF(入力!P24="","",入力!P24)</f>
        <v>3</v>
      </c>
      <c r="P19" s="282"/>
      <c r="Q19" s="273">
        <f>IF(入力!R24="","",入力!R24)</f>
        <v>175</v>
      </c>
      <c r="R19" s="204"/>
      <c r="S19" s="275" t="str">
        <f>IF(入力!T24="","",入力!T24)</f>
        <v>○</v>
      </c>
      <c r="T19" s="276"/>
      <c r="U19" s="115">
        <v>9</v>
      </c>
      <c r="V19" s="116"/>
      <c r="W19" s="282">
        <f>IF(入力!X24="","",入力!X24)</f>
        <v>9</v>
      </c>
      <c r="X19" s="282"/>
      <c r="Y19" s="284" t="str">
        <f>IF(入力!Z24="","",入力!Z24)</f>
        <v>はやせ</v>
      </c>
      <c r="Z19" s="285"/>
      <c r="AA19" s="285"/>
      <c r="AB19" s="285"/>
      <c r="AC19" s="285"/>
      <c r="AD19" s="285" t="str">
        <f>IF(入力!AE24="","",入力!AE24)</f>
        <v>にちか</v>
      </c>
      <c r="AE19" s="285"/>
      <c r="AF19" s="285"/>
      <c r="AG19" s="285"/>
      <c r="AH19" s="286"/>
      <c r="AI19" s="282">
        <f>IF(入力!AJ24="","",入力!AJ24)</f>
        <v>2</v>
      </c>
      <c r="AJ19" s="282"/>
      <c r="AK19" s="273">
        <f>IF(入力!AL24="","",入力!AL24)</f>
        <v>156</v>
      </c>
      <c r="AL19" s="204"/>
      <c r="AM19" s="275" t="str">
        <f>IF(入力!AN24="","",入力!AN24)</f>
        <v>○</v>
      </c>
      <c r="AN19" s="276"/>
    </row>
    <row r="20" spans="1:40" ht="37.5" customHeight="1">
      <c r="A20" s="115"/>
      <c r="B20" s="116"/>
      <c r="C20" s="292"/>
      <c r="D20" s="292"/>
      <c r="E20" s="289" t="str">
        <f>IF(入力!F25="","",入力!F25)</f>
        <v>トーン</v>
      </c>
      <c r="F20" s="290"/>
      <c r="G20" s="290"/>
      <c r="H20" s="290"/>
      <c r="I20" s="290"/>
      <c r="J20" s="290" t="str">
        <f>IF(入力!K25="","",入力!K25)</f>
        <v>アキラ</v>
      </c>
      <c r="K20" s="290"/>
      <c r="L20" s="290"/>
      <c r="M20" s="290"/>
      <c r="N20" s="291"/>
      <c r="O20" s="292"/>
      <c r="P20" s="292"/>
      <c r="Q20" s="241"/>
      <c r="R20" s="178"/>
      <c r="S20" s="287"/>
      <c r="T20" s="288"/>
      <c r="U20" s="115"/>
      <c r="V20" s="116"/>
      <c r="W20" s="292"/>
      <c r="X20" s="292"/>
      <c r="Y20" s="289" t="str">
        <f>IF(入力!Z25="","",入力!Z25)</f>
        <v>早瀬</v>
      </c>
      <c r="Z20" s="290"/>
      <c r="AA20" s="290"/>
      <c r="AB20" s="290"/>
      <c r="AC20" s="290"/>
      <c r="AD20" s="290" t="str">
        <f>IF(入力!AE25="","",入力!AE25)</f>
        <v>仁智加</v>
      </c>
      <c r="AE20" s="290"/>
      <c r="AF20" s="290"/>
      <c r="AG20" s="290"/>
      <c r="AH20" s="291"/>
      <c r="AI20" s="292"/>
      <c r="AJ20" s="292"/>
      <c r="AK20" s="241"/>
      <c r="AL20" s="178"/>
      <c r="AM20" s="287"/>
      <c r="AN20" s="288"/>
    </row>
    <row r="21" spans="1:40" ht="18.75" customHeight="1">
      <c r="A21" s="103">
        <v>4</v>
      </c>
      <c r="B21" s="104"/>
      <c r="C21" s="282">
        <f>IF(入力!D26="","",入力!D26)</f>
        <v>4</v>
      </c>
      <c r="D21" s="282"/>
      <c r="E21" s="284" t="str">
        <f>IF(入力!F26="","",入力!F26)</f>
        <v>ほり</v>
      </c>
      <c r="F21" s="285"/>
      <c r="G21" s="285"/>
      <c r="H21" s="285"/>
      <c r="I21" s="285"/>
      <c r="J21" s="285" t="str">
        <f>IF(入力!K26="","",入力!K26)</f>
        <v>れいた</v>
      </c>
      <c r="K21" s="285"/>
      <c r="L21" s="285"/>
      <c r="M21" s="285"/>
      <c r="N21" s="286"/>
      <c r="O21" s="282">
        <f>IF(入力!P26="","",入力!P26)</f>
        <v>3</v>
      </c>
      <c r="P21" s="282"/>
      <c r="Q21" s="273">
        <f>IF(入力!R26="","",入力!R26)</f>
        <v>165</v>
      </c>
      <c r="R21" s="204"/>
      <c r="S21" s="275" t="str">
        <f>IF(入力!T26="","",入力!T26)</f>
        <v>○</v>
      </c>
      <c r="T21" s="276"/>
      <c r="U21" s="103">
        <v>10</v>
      </c>
      <c r="V21" s="104"/>
      <c r="W21" s="282">
        <f>IF(入力!X26="","",入力!X26)</f>
        <v>10</v>
      </c>
      <c r="X21" s="282"/>
      <c r="Y21" s="284" t="str">
        <f>IF(入力!Z26="","",入力!Z26)</f>
        <v>いのうえ</v>
      </c>
      <c r="Z21" s="285"/>
      <c r="AA21" s="285"/>
      <c r="AB21" s="285"/>
      <c r="AC21" s="285"/>
      <c r="AD21" s="285" t="str">
        <f>IF(入力!AE26="","",入力!AE26)</f>
        <v>しゅん</v>
      </c>
      <c r="AE21" s="285"/>
      <c r="AF21" s="285"/>
      <c r="AG21" s="285"/>
      <c r="AH21" s="286"/>
      <c r="AI21" s="282">
        <f>IF(入力!AJ26="","",入力!AJ26)</f>
        <v>2</v>
      </c>
      <c r="AJ21" s="282"/>
      <c r="AK21" s="273">
        <f>IF(入力!AL26="","",入力!AL26)</f>
        <v>168</v>
      </c>
      <c r="AL21" s="204"/>
      <c r="AM21" s="275" t="str">
        <f>IF(入力!AN26="","",入力!AN26)</f>
        <v>○</v>
      </c>
      <c r="AN21" s="276"/>
    </row>
    <row r="22" spans="1:40" ht="37.5" customHeight="1">
      <c r="A22" s="117"/>
      <c r="B22" s="118"/>
      <c r="C22" s="292"/>
      <c r="D22" s="292"/>
      <c r="E22" s="289" t="str">
        <f>IF(入力!F27="","",入力!F27)</f>
        <v>堀</v>
      </c>
      <c r="F22" s="290"/>
      <c r="G22" s="290"/>
      <c r="H22" s="290"/>
      <c r="I22" s="290"/>
      <c r="J22" s="290" t="str">
        <f>IF(入力!K27="","",入力!K27)</f>
        <v>零太</v>
      </c>
      <c r="K22" s="290"/>
      <c r="L22" s="290"/>
      <c r="M22" s="290"/>
      <c r="N22" s="291"/>
      <c r="O22" s="292"/>
      <c r="P22" s="292"/>
      <c r="Q22" s="241"/>
      <c r="R22" s="178"/>
      <c r="S22" s="287"/>
      <c r="T22" s="288"/>
      <c r="U22" s="117"/>
      <c r="V22" s="118"/>
      <c r="W22" s="292"/>
      <c r="X22" s="292"/>
      <c r="Y22" s="289" t="str">
        <f>IF(入力!Z27="","",入力!Z27)</f>
        <v>井上</v>
      </c>
      <c r="Z22" s="290"/>
      <c r="AA22" s="290"/>
      <c r="AB22" s="290"/>
      <c r="AC22" s="290"/>
      <c r="AD22" s="290" t="str">
        <f>IF(入力!AE27="","",入力!AE27)</f>
        <v>俊</v>
      </c>
      <c r="AE22" s="290"/>
      <c r="AF22" s="290"/>
      <c r="AG22" s="290"/>
      <c r="AH22" s="291"/>
      <c r="AI22" s="292"/>
      <c r="AJ22" s="292"/>
      <c r="AK22" s="241"/>
      <c r="AL22" s="178"/>
      <c r="AM22" s="287"/>
      <c r="AN22" s="288"/>
    </row>
    <row r="23" spans="1:40" ht="18.75" customHeight="1">
      <c r="A23" s="115">
        <v>5</v>
      </c>
      <c r="B23" s="116"/>
      <c r="C23" s="282">
        <f>IF(入力!D28="","",入力!D28)</f>
        <v>5</v>
      </c>
      <c r="D23" s="282"/>
      <c r="E23" s="284" t="str">
        <f>IF(入力!F28="","",入力!F28)</f>
        <v>せいた</v>
      </c>
      <c r="F23" s="285"/>
      <c r="G23" s="285"/>
      <c r="H23" s="285"/>
      <c r="I23" s="285"/>
      <c r="J23" s="285" t="str">
        <f>IF(入力!K28="","",入力!K28)</f>
        <v>ひろや</v>
      </c>
      <c r="K23" s="285"/>
      <c r="L23" s="285"/>
      <c r="M23" s="285"/>
      <c r="N23" s="286"/>
      <c r="O23" s="282">
        <f>IF(入力!P28="","",入力!P28)</f>
        <v>3</v>
      </c>
      <c r="P23" s="282"/>
      <c r="Q23" s="273">
        <f>IF(入力!R28="","",入力!R28)</f>
        <v>166</v>
      </c>
      <c r="R23" s="204"/>
      <c r="S23" s="275" t="str">
        <f>IF(入力!T28="","",入力!T28)</f>
        <v>○</v>
      </c>
      <c r="T23" s="276"/>
      <c r="U23" s="94">
        <v>11</v>
      </c>
      <c r="V23" s="95"/>
      <c r="W23" s="282">
        <f>IF(入力!X28="","",入力!X28)</f>
        <v>11</v>
      </c>
      <c r="X23" s="282"/>
      <c r="Y23" s="284" t="str">
        <f>IF(入力!Z28="","",入力!Z28)</f>
        <v>かざま</v>
      </c>
      <c r="Z23" s="285"/>
      <c r="AA23" s="285"/>
      <c r="AB23" s="285"/>
      <c r="AC23" s="285"/>
      <c r="AD23" s="285" t="str">
        <f>IF(入力!AE28="","",入力!AE28)</f>
        <v>はるき</v>
      </c>
      <c r="AE23" s="285"/>
      <c r="AF23" s="285"/>
      <c r="AG23" s="285"/>
      <c r="AH23" s="286"/>
      <c r="AI23" s="282">
        <f>IF(入力!AJ28="","",入力!AJ28)</f>
        <v>2</v>
      </c>
      <c r="AJ23" s="282"/>
      <c r="AK23" s="273">
        <f>IF(入力!AL28="","",入力!AL28)</f>
        <v>158</v>
      </c>
      <c r="AL23" s="204"/>
      <c r="AM23" s="275" t="str">
        <f>IF(入力!AN28="","",入力!AN28)</f>
        <v>○</v>
      </c>
      <c r="AN23" s="276"/>
    </row>
    <row r="24" spans="1:40" ht="37.5" customHeight="1">
      <c r="A24" s="115"/>
      <c r="B24" s="116"/>
      <c r="C24" s="292"/>
      <c r="D24" s="292"/>
      <c r="E24" s="289" t="str">
        <f>IF(入力!F29="","",入力!F29)</f>
        <v>清田</v>
      </c>
      <c r="F24" s="290"/>
      <c r="G24" s="290"/>
      <c r="H24" s="290"/>
      <c r="I24" s="290"/>
      <c r="J24" s="290" t="str">
        <f>IF(入力!K29="","",入力!K29)</f>
        <v>博哉</v>
      </c>
      <c r="K24" s="290"/>
      <c r="L24" s="290"/>
      <c r="M24" s="290"/>
      <c r="N24" s="291"/>
      <c r="O24" s="292"/>
      <c r="P24" s="292"/>
      <c r="Q24" s="241"/>
      <c r="R24" s="178"/>
      <c r="S24" s="287"/>
      <c r="T24" s="288"/>
      <c r="U24" s="94"/>
      <c r="V24" s="95"/>
      <c r="W24" s="292"/>
      <c r="X24" s="292"/>
      <c r="Y24" s="289" t="str">
        <f>IF(入力!Z29="","",入力!Z29)</f>
        <v>風間</v>
      </c>
      <c r="Z24" s="290"/>
      <c r="AA24" s="290"/>
      <c r="AB24" s="290"/>
      <c r="AC24" s="290"/>
      <c r="AD24" s="290" t="str">
        <f>IF(入力!AE29="","",入力!AE29)</f>
        <v>春樹</v>
      </c>
      <c r="AE24" s="290"/>
      <c r="AF24" s="290"/>
      <c r="AG24" s="290"/>
      <c r="AH24" s="291"/>
      <c r="AI24" s="292"/>
      <c r="AJ24" s="292"/>
      <c r="AK24" s="241"/>
      <c r="AL24" s="178"/>
      <c r="AM24" s="287"/>
      <c r="AN24" s="288"/>
    </row>
    <row r="25" spans="1:40" ht="18.75" customHeight="1">
      <c r="A25" s="103">
        <v>6</v>
      </c>
      <c r="B25" s="104"/>
      <c r="C25" s="282">
        <f>IF(入力!D30="","",入力!D30)</f>
        <v>6</v>
      </c>
      <c r="D25" s="282"/>
      <c r="E25" s="284" t="str">
        <f>IF(入力!F30="","",入力!F30)</f>
        <v>かとう</v>
      </c>
      <c r="F25" s="285"/>
      <c r="G25" s="285"/>
      <c r="H25" s="285"/>
      <c r="I25" s="285"/>
      <c r="J25" s="285" t="str">
        <f>IF(入力!K30="","",入力!K30)</f>
        <v>はく</v>
      </c>
      <c r="K25" s="285"/>
      <c r="L25" s="285"/>
      <c r="M25" s="285"/>
      <c r="N25" s="286"/>
      <c r="O25" s="282">
        <f>IF(入力!P30="","",入力!P30)</f>
        <v>3</v>
      </c>
      <c r="P25" s="282"/>
      <c r="Q25" s="273">
        <f>IF(入力!R30="","",入力!R30)</f>
        <v>156</v>
      </c>
      <c r="R25" s="204"/>
      <c r="S25" s="275" t="str">
        <f>IF(入力!T30="","",入力!T30)</f>
        <v>○</v>
      </c>
      <c r="T25" s="276"/>
      <c r="U25" s="94">
        <v>12</v>
      </c>
      <c r="V25" s="95"/>
      <c r="W25" s="282">
        <f>IF(入力!X30="","",入力!X30)</f>
        <v>12</v>
      </c>
      <c r="X25" s="282"/>
      <c r="Y25" s="284" t="str">
        <f>IF(入力!Z30="","",入力!Z30)</f>
        <v>ませき</v>
      </c>
      <c r="Z25" s="285"/>
      <c r="AA25" s="285"/>
      <c r="AB25" s="285"/>
      <c r="AC25" s="285"/>
      <c r="AD25" s="285" t="str">
        <f>IF(入力!AE30="","",入力!AE30)</f>
        <v>けいたつ</v>
      </c>
      <c r="AE25" s="285"/>
      <c r="AF25" s="285"/>
      <c r="AG25" s="285"/>
      <c r="AH25" s="286"/>
      <c r="AI25" s="282">
        <f>IF(入力!AJ30="","",入力!AJ30)</f>
        <v>2</v>
      </c>
      <c r="AJ25" s="282"/>
      <c r="AK25" s="273">
        <f>IF(入力!AL30="","",入力!AL30)</f>
        <v>158</v>
      </c>
      <c r="AL25" s="204"/>
      <c r="AM25" s="275" t="str">
        <f>IF(入力!AN30="","",入力!AN30)</f>
        <v>○</v>
      </c>
      <c r="AN25" s="276"/>
    </row>
    <row r="26" spans="1:40" ht="37.5" customHeight="1" thickBot="1">
      <c r="A26" s="105"/>
      <c r="B26" s="106"/>
      <c r="C26" s="283"/>
      <c r="D26" s="283"/>
      <c r="E26" s="279" t="str">
        <f>IF(入力!F31="","",入力!F31)</f>
        <v>加藤</v>
      </c>
      <c r="F26" s="280"/>
      <c r="G26" s="280"/>
      <c r="H26" s="280"/>
      <c r="I26" s="280"/>
      <c r="J26" s="280" t="str">
        <f>IF(入力!K31="","",入力!K31)</f>
        <v>舶</v>
      </c>
      <c r="K26" s="280"/>
      <c r="L26" s="280"/>
      <c r="M26" s="280"/>
      <c r="N26" s="281"/>
      <c r="O26" s="283"/>
      <c r="P26" s="283"/>
      <c r="Q26" s="274"/>
      <c r="R26" s="159"/>
      <c r="S26" s="277"/>
      <c r="T26" s="278"/>
      <c r="U26" s="96"/>
      <c r="V26" s="97"/>
      <c r="W26" s="283"/>
      <c r="X26" s="283"/>
      <c r="Y26" s="279" t="str">
        <f>IF(入力!Z31="","",入力!Z31)</f>
        <v>柵木</v>
      </c>
      <c r="Z26" s="280"/>
      <c r="AA26" s="280"/>
      <c r="AB26" s="280"/>
      <c r="AC26" s="280"/>
      <c r="AD26" s="280" t="str">
        <f>IF(入力!AE31="","",入力!AE31)</f>
        <v>恵達</v>
      </c>
      <c r="AE26" s="280"/>
      <c r="AF26" s="280"/>
      <c r="AG26" s="280"/>
      <c r="AH26" s="281"/>
      <c r="AI26" s="283"/>
      <c r="AJ26" s="283"/>
      <c r="AK26" s="274"/>
      <c r="AL26" s="159"/>
      <c r="AM26" s="277"/>
      <c r="AN26" s="278"/>
    </row>
  </sheetData>
  <sheetProtection sheet="1" objects="1" scenarios="1" selectLockedCells="1"/>
  <mergeCells count="179">
    <mergeCell ref="A3:D4"/>
    <mergeCell ref="E3:Z4"/>
    <mergeCell ref="AA3:AN3"/>
    <mergeCell ref="AA4:AD4"/>
    <mergeCell ref="AF4:AI4"/>
    <mergeCell ref="AK4:AN4"/>
    <mergeCell ref="A1:AN1"/>
    <mergeCell ref="A2:G2"/>
    <mergeCell ref="H2:J2"/>
    <mergeCell ref="K2:Q2"/>
    <mergeCell ref="R2:X2"/>
    <mergeCell ref="Y2:AD2"/>
    <mergeCell ref="AE2:AI2"/>
    <mergeCell ref="A5:D6"/>
    <mergeCell ref="E5:J5"/>
    <mergeCell ref="K5:Z6"/>
    <mergeCell ref="AA5:AN5"/>
    <mergeCell ref="E6:F6"/>
    <mergeCell ref="H6:J6"/>
    <mergeCell ref="AA6:AD6"/>
    <mergeCell ref="AF6:AI6"/>
    <mergeCell ref="AK6:AN6"/>
    <mergeCell ref="AG7:AN7"/>
    <mergeCell ref="AG8:AH8"/>
    <mergeCell ref="AI8:AL8"/>
    <mergeCell ref="AM8:AN8"/>
    <mergeCell ref="A8:D8"/>
    <mergeCell ref="E8:J8"/>
    <mergeCell ref="K8:P8"/>
    <mergeCell ref="Q8:T8"/>
    <mergeCell ref="U8:Z8"/>
    <mergeCell ref="AA8:AF8"/>
    <mergeCell ref="A7:D7"/>
    <mergeCell ref="E7:J7"/>
    <mergeCell ref="K7:P7"/>
    <mergeCell ref="Q7:T7"/>
    <mergeCell ref="U7:Z7"/>
    <mergeCell ref="AA7:AF7"/>
    <mergeCell ref="AG9:AN10"/>
    <mergeCell ref="A10:D10"/>
    <mergeCell ref="E10:J10"/>
    <mergeCell ref="K10:P10"/>
    <mergeCell ref="Q10:T10"/>
    <mergeCell ref="U10:Z10"/>
    <mergeCell ref="AA10:AF10"/>
    <mergeCell ref="A9:D9"/>
    <mergeCell ref="E9:J9"/>
    <mergeCell ref="K9:P9"/>
    <mergeCell ref="Q9:T9"/>
    <mergeCell ref="U9:Z9"/>
    <mergeCell ref="AA9:AF9"/>
    <mergeCell ref="AK13:AL14"/>
    <mergeCell ref="AM13:AN14"/>
    <mergeCell ref="A12:F12"/>
    <mergeCell ref="G12:AL12"/>
    <mergeCell ref="A13:B14"/>
    <mergeCell ref="C13:D14"/>
    <mergeCell ref="E13:I13"/>
    <mergeCell ref="J13:N13"/>
    <mergeCell ref="O13:P14"/>
    <mergeCell ref="Q13:R14"/>
    <mergeCell ref="S13:T14"/>
    <mergeCell ref="U13:V14"/>
    <mergeCell ref="E14:I14"/>
    <mergeCell ref="J14:N14"/>
    <mergeCell ref="Y14:AC14"/>
    <mergeCell ref="AD14:AH14"/>
    <mergeCell ref="W13:X14"/>
    <mergeCell ref="Y13:AC13"/>
    <mergeCell ref="AD13:AH13"/>
    <mergeCell ref="AI13:AJ14"/>
    <mergeCell ref="A15:B16"/>
    <mergeCell ref="C15:D16"/>
    <mergeCell ref="E15:I15"/>
    <mergeCell ref="J15:N15"/>
    <mergeCell ref="O15:P16"/>
    <mergeCell ref="Q15:R16"/>
    <mergeCell ref="A17:B18"/>
    <mergeCell ref="C17:D18"/>
    <mergeCell ref="E17:I17"/>
    <mergeCell ref="J17:N17"/>
    <mergeCell ref="O17:P18"/>
    <mergeCell ref="Q17:R18"/>
    <mergeCell ref="AK15:AL16"/>
    <mergeCell ref="AM15:AN16"/>
    <mergeCell ref="E16:I16"/>
    <mergeCell ref="J16:N16"/>
    <mergeCell ref="Y16:AC16"/>
    <mergeCell ref="AD16:AH16"/>
    <mergeCell ref="S15:T16"/>
    <mergeCell ref="U15:V16"/>
    <mergeCell ref="W15:X16"/>
    <mergeCell ref="Y15:AC15"/>
    <mergeCell ref="AD15:AH15"/>
    <mergeCell ref="AI15:AJ16"/>
    <mergeCell ref="AK17:AL18"/>
    <mergeCell ref="AM17:AN18"/>
    <mergeCell ref="E18:I18"/>
    <mergeCell ref="J18:N18"/>
    <mergeCell ref="Y18:AC18"/>
    <mergeCell ref="AD18:AH18"/>
    <mergeCell ref="S17:T18"/>
    <mergeCell ref="U17:V18"/>
    <mergeCell ref="W17:X18"/>
    <mergeCell ref="Y17:AC17"/>
    <mergeCell ref="AD17:AH17"/>
    <mergeCell ref="AI17:AJ18"/>
    <mergeCell ref="A21:B22"/>
    <mergeCell ref="C21:D22"/>
    <mergeCell ref="E21:I21"/>
    <mergeCell ref="J21:N21"/>
    <mergeCell ref="O21:P22"/>
    <mergeCell ref="Q21:R22"/>
    <mergeCell ref="AK19:AL20"/>
    <mergeCell ref="AM19:AN20"/>
    <mergeCell ref="E20:I20"/>
    <mergeCell ref="J20:N20"/>
    <mergeCell ref="Y20:AC20"/>
    <mergeCell ref="AD20:AH20"/>
    <mergeCell ref="S19:T20"/>
    <mergeCell ref="U19:V20"/>
    <mergeCell ref="W19:X20"/>
    <mergeCell ref="Y19:AC19"/>
    <mergeCell ref="AD19:AH19"/>
    <mergeCell ref="AI19:AJ20"/>
    <mergeCell ref="A19:B20"/>
    <mergeCell ref="C19:D20"/>
    <mergeCell ref="E19:I19"/>
    <mergeCell ref="J19:N19"/>
    <mergeCell ref="O19:P20"/>
    <mergeCell ref="Q19:R20"/>
    <mergeCell ref="AK21:AL22"/>
    <mergeCell ref="AM21:AN22"/>
    <mergeCell ref="E22:I22"/>
    <mergeCell ref="J22:N22"/>
    <mergeCell ref="Y22:AC22"/>
    <mergeCell ref="AD22:AH22"/>
    <mergeCell ref="S21:T22"/>
    <mergeCell ref="U21:V22"/>
    <mergeCell ref="W21:X22"/>
    <mergeCell ref="Y21:AC21"/>
    <mergeCell ref="AD21:AH21"/>
    <mergeCell ref="AI21:AJ22"/>
    <mergeCell ref="A25:B26"/>
    <mergeCell ref="C25:D26"/>
    <mergeCell ref="E25:I25"/>
    <mergeCell ref="J25:N25"/>
    <mergeCell ref="O25:P26"/>
    <mergeCell ref="Q25:R26"/>
    <mergeCell ref="AK23:AL24"/>
    <mergeCell ref="AM23:AN24"/>
    <mergeCell ref="E24:I24"/>
    <mergeCell ref="J24:N24"/>
    <mergeCell ref="Y24:AC24"/>
    <mergeCell ref="AD24:AH24"/>
    <mergeCell ref="S23:T24"/>
    <mergeCell ref="U23:V24"/>
    <mergeCell ref="W23:X24"/>
    <mergeCell ref="Y23:AC23"/>
    <mergeCell ref="AD23:AH23"/>
    <mergeCell ref="AI23:AJ24"/>
    <mergeCell ref="A23:B24"/>
    <mergeCell ref="C23:D24"/>
    <mergeCell ref="E23:I23"/>
    <mergeCell ref="J23:N23"/>
    <mergeCell ref="O23:P24"/>
    <mergeCell ref="Q23:R24"/>
    <mergeCell ref="AK25:AL26"/>
    <mergeCell ref="AM25:AN26"/>
    <mergeCell ref="E26:I26"/>
    <mergeCell ref="J26:N26"/>
    <mergeCell ref="Y26:AC26"/>
    <mergeCell ref="AD26:AH26"/>
    <mergeCell ref="S25:T26"/>
    <mergeCell ref="U25:V26"/>
    <mergeCell ref="W25:X26"/>
    <mergeCell ref="Y25:AC25"/>
    <mergeCell ref="AD25:AH25"/>
    <mergeCell ref="AI25:AJ26"/>
  </mergeCells>
  <phoneticPr fontId="1"/>
  <dataValidations count="3">
    <dataValidation type="list" allowBlank="1" showInputMessage="1" showErrorMessage="1" sqref="S15:T26 AM15:AN26">
      <formula1>"×,○"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errorTitle="入力エラー" sqref="H2:J2">
      <formula1>"　,1,2"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9" sqref="K9"/>
    </sheetView>
  </sheetViews>
  <sheetFormatPr defaultRowHeight="13.5"/>
  <cols>
    <col min="1" max="1" width="11" style="42" customWidth="1"/>
    <col min="2" max="2" width="27" style="42" customWidth="1"/>
    <col min="3" max="16384" width="9" style="42"/>
  </cols>
  <sheetData>
    <row r="1" spans="1:41">
      <c r="A1" s="355" t="s">
        <v>612</v>
      </c>
      <c r="B1" s="355"/>
      <c r="D1" s="43" t="s">
        <v>613</v>
      </c>
      <c r="E1" s="44" t="s">
        <v>614</v>
      </c>
      <c r="F1" s="45" t="s">
        <v>615</v>
      </c>
      <c r="G1" s="43" t="s">
        <v>613</v>
      </c>
      <c r="H1" s="44" t="s">
        <v>616</v>
      </c>
      <c r="I1" s="45" t="s">
        <v>617</v>
      </c>
      <c r="J1" s="43" t="s">
        <v>613</v>
      </c>
      <c r="K1" s="44" t="s">
        <v>616</v>
      </c>
      <c r="L1" s="45" t="s">
        <v>617</v>
      </c>
      <c r="M1" s="43" t="s">
        <v>613</v>
      </c>
      <c r="N1" s="44" t="s">
        <v>616</v>
      </c>
      <c r="O1" s="45" t="s">
        <v>617</v>
      </c>
      <c r="P1" s="43" t="s">
        <v>613</v>
      </c>
      <c r="Q1" s="44" t="s">
        <v>616</v>
      </c>
      <c r="R1" s="45" t="s">
        <v>617</v>
      </c>
      <c r="S1" s="43" t="s">
        <v>613</v>
      </c>
      <c r="T1" s="44" t="s">
        <v>616</v>
      </c>
      <c r="U1" s="45" t="s">
        <v>617</v>
      </c>
      <c r="V1" s="43" t="s">
        <v>613</v>
      </c>
      <c r="W1" s="44" t="s">
        <v>616</v>
      </c>
      <c r="X1" s="45" t="s">
        <v>617</v>
      </c>
      <c r="Y1" s="43" t="s">
        <v>613</v>
      </c>
      <c r="Z1" s="44" t="s">
        <v>616</v>
      </c>
      <c r="AA1" s="45" t="s">
        <v>617</v>
      </c>
      <c r="AB1" s="43" t="s">
        <v>613</v>
      </c>
      <c r="AC1" s="44" t="s">
        <v>616</v>
      </c>
      <c r="AD1" s="45" t="s">
        <v>617</v>
      </c>
      <c r="AE1" s="43" t="s">
        <v>613</v>
      </c>
      <c r="AF1" s="44" t="s">
        <v>616</v>
      </c>
      <c r="AG1" s="45" t="s">
        <v>617</v>
      </c>
      <c r="AH1" s="43" t="s">
        <v>613</v>
      </c>
      <c r="AI1" s="44" t="s">
        <v>616</v>
      </c>
      <c r="AJ1" s="45" t="s">
        <v>617</v>
      </c>
    </row>
    <row r="2" spans="1:41" ht="14.25" thickBot="1">
      <c r="A2" s="355"/>
      <c r="B2" s="355"/>
      <c r="C2" s="46"/>
      <c r="D2" s="47">
        <v>1</v>
      </c>
      <c r="E2" s="48" t="s">
        <v>618</v>
      </c>
      <c r="F2" s="49">
        <v>42443</v>
      </c>
      <c r="G2" s="47">
        <v>1.01</v>
      </c>
      <c r="H2" s="48" t="s">
        <v>618</v>
      </c>
      <c r="I2" s="49">
        <v>42471</v>
      </c>
      <c r="J2" s="47"/>
      <c r="K2" s="48"/>
      <c r="L2" s="49"/>
      <c r="M2" s="47"/>
      <c r="N2" s="48"/>
      <c r="O2" s="49"/>
      <c r="P2" s="47"/>
      <c r="Q2" s="48"/>
      <c r="R2" s="49"/>
      <c r="S2" s="47"/>
      <c r="T2" s="48"/>
      <c r="U2" s="49"/>
      <c r="V2" s="47"/>
      <c r="W2" s="48"/>
      <c r="X2" s="49"/>
      <c r="Y2" s="47"/>
      <c r="Z2" s="48"/>
      <c r="AA2" s="49"/>
      <c r="AB2" s="47"/>
      <c r="AC2" s="48"/>
      <c r="AD2" s="49"/>
      <c r="AE2" s="47"/>
      <c r="AF2" s="48"/>
      <c r="AG2" s="49"/>
      <c r="AH2" s="47"/>
      <c r="AI2" s="48"/>
      <c r="AJ2" s="49"/>
    </row>
    <row r="3" spans="1:41" ht="14.25" thickBot="1">
      <c r="C3" s="46"/>
      <c r="D3" s="46"/>
      <c r="G3" s="50"/>
    </row>
    <row r="4" spans="1:41">
      <c r="A4" s="356" t="s">
        <v>619</v>
      </c>
      <c r="B4" s="357"/>
      <c r="C4" s="357"/>
      <c r="D4" s="357"/>
      <c r="E4" s="357"/>
      <c r="F4" s="357"/>
      <c r="G4" s="358"/>
      <c r="H4" s="44" t="s">
        <v>620</v>
      </c>
      <c r="I4" s="44" t="s">
        <v>621</v>
      </c>
      <c r="J4" s="359" t="s">
        <v>622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60" t="str">
        <f>入力!$B$1</f>
        <v>平成２９（２０１７）年度
神奈川県中学校バレーボール選手権大会　参加申込書</v>
      </c>
      <c r="B5" s="361"/>
      <c r="C5" s="361"/>
      <c r="D5" s="361"/>
      <c r="E5" s="361"/>
      <c r="F5" s="361"/>
      <c r="G5" s="362"/>
      <c r="H5" s="48"/>
      <c r="I5" s="48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43" t="s">
        <v>623</v>
      </c>
      <c r="B6" s="44" t="s">
        <v>624</v>
      </c>
      <c r="C6" s="44" t="s">
        <v>625</v>
      </c>
      <c r="D6" s="44" t="s">
        <v>626</v>
      </c>
      <c r="E6" s="44" t="s">
        <v>620</v>
      </c>
      <c r="F6" s="44" t="s">
        <v>627</v>
      </c>
      <c r="G6" s="44" t="s">
        <v>628</v>
      </c>
      <c r="H6" s="44" t="s">
        <v>629</v>
      </c>
      <c r="I6" s="44" t="s">
        <v>630</v>
      </c>
      <c r="J6" s="44" t="s">
        <v>631</v>
      </c>
      <c r="K6" s="44" t="s">
        <v>632</v>
      </c>
      <c r="L6" s="44" t="s">
        <v>633</v>
      </c>
      <c r="M6" s="44" t="s">
        <v>634</v>
      </c>
      <c r="N6" s="44" t="s">
        <v>635</v>
      </c>
      <c r="O6" s="44" t="s">
        <v>636</v>
      </c>
      <c r="P6" s="44" t="s">
        <v>637</v>
      </c>
      <c r="Q6" s="44" t="s">
        <v>638</v>
      </c>
      <c r="R6" s="44" t="s">
        <v>639</v>
      </c>
      <c r="S6" s="44" t="s">
        <v>640</v>
      </c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5"/>
    </row>
    <row r="7" spans="1:41">
      <c r="A7" s="51">
        <f>IF(入力!$S$2="","",入力!$S$2)</f>
        <v>5102</v>
      </c>
      <c r="B7" s="52" t="str">
        <f>入力!$F$3</f>
        <v>藤沢市立御所見中学校</v>
      </c>
      <c r="C7" s="52"/>
      <c r="D7" s="52" t="str">
        <f>IF(入力!$Z$2="","",入力!$Z$2)</f>
        <v>湘南</v>
      </c>
      <c r="E7" s="52">
        <f>IF(入力!$I$2="","",入力!$I$2)</f>
        <v>1</v>
      </c>
      <c r="F7" s="53" t="str">
        <f>IF(入力!$F$6="","",入力!$F$6)</f>
        <v>252</v>
      </c>
      <c r="G7" s="53" t="str">
        <f>IF(入力!$I$6="","",入力!$I$6)</f>
        <v>0821</v>
      </c>
      <c r="H7" s="52"/>
      <c r="I7" s="52" t="str">
        <f>IF(入力!$L$5="","",入力!$L$5)</f>
        <v>藤沢市用田５００</v>
      </c>
      <c r="J7" s="52"/>
      <c r="K7" s="53" t="str">
        <f>IF(入力!$AB$4="","",入力!$AB$4)</f>
        <v>0466</v>
      </c>
      <c r="L7" s="53" t="str">
        <f>IF(入力!$AG$4="","",入力!$AG$4)</f>
        <v>48</v>
      </c>
      <c r="M7" s="53" t="str">
        <f>IF(入力!$AL$4="","",入力!$AL$4)</f>
        <v>1014</v>
      </c>
      <c r="N7" s="53" t="str">
        <f>IF(入力!$AB$6="","",入力!$AB$6)</f>
        <v>0466</v>
      </c>
      <c r="O7" s="53" t="str">
        <f>IF(入力!$AG$6="","",入力!$AG$6)</f>
        <v>47</v>
      </c>
      <c r="P7" s="53" t="str">
        <f>IF(入力!$AL$6="","",入力!$AL$6)</f>
        <v>0828</v>
      </c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4"/>
    </row>
    <row r="8" spans="1:41">
      <c r="A8" s="51" t="str">
        <f>IF(入力!$S$7="","",入力!$S$7)</f>
        <v/>
      </c>
      <c r="B8" s="52" t="str">
        <f>IF(A8="","",入力!$F$8)</f>
        <v/>
      </c>
      <c r="C8" s="52"/>
      <c r="D8" s="52" t="str">
        <f>IF(A8="","",入力!$Z$7)</f>
        <v/>
      </c>
      <c r="E8" s="52" t="str">
        <f>IF(A8="","",入力!$I$7)</f>
        <v/>
      </c>
      <c r="F8" s="52" t="str">
        <f>IF(A8="","",入力!$F$11)</f>
        <v/>
      </c>
      <c r="G8" s="52" t="str">
        <f>IF(A8="","",入力!$I$11)</f>
        <v/>
      </c>
      <c r="H8" s="52"/>
      <c r="I8" s="52" t="str">
        <f>IF(A8="","",入力!$L$10)</f>
        <v/>
      </c>
      <c r="J8" s="52"/>
      <c r="K8" s="52" t="str">
        <f>IF(A8="","",入力!$AB$9)</f>
        <v/>
      </c>
      <c r="L8" s="52" t="str">
        <f>IF(A8="","",入力!$AG$9)</f>
        <v/>
      </c>
      <c r="M8" s="52" t="str">
        <f>IF(A8="","",入力!$AL$4)</f>
        <v/>
      </c>
      <c r="N8" s="52" t="str">
        <f>IF(A8="","",入力!$AB$11)</f>
        <v/>
      </c>
      <c r="O8" s="52" t="str">
        <f>IF(A8="","",入力!$AG$11)</f>
        <v/>
      </c>
      <c r="P8" s="52" t="str">
        <f>IF(A8="","",入力!$AL$11)</f>
        <v/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4"/>
    </row>
    <row r="9" spans="1:41">
      <c r="A9" s="51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4"/>
    </row>
    <row r="10" spans="1:41" ht="14.25" thickBot="1">
      <c r="A10" s="55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56"/>
    </row>
    <row r="11" spans="1:4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</row>
    <row r="12" spans="1:4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</row>
    <row r="14" spans="1:41" ht="14.25" thickBo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</row>
    <row r="15" spans="1:41">
      <c r="A15" s="43" t="s">
        <v>641</v>
      </c>
      <c r="B15" s="44" t="s">
        <v>642</v>
      </c>
      <c r="C15" s="44" t="s">
        <v>643</v>
      </c>
      <c r="D15" s="44" t="s">
        <v>644</v>
      </c>
      <c r="E15" s="44" t="s">
        <v>645</v>
      </c>
      <c r="F15" s="44" t="s">
        <v>646</v>
      </c>
      <c r="G15" s="44" t="s">
        <v>647</v>
      </c>
      <c r="H15" s="44" t="s">
        <v>648</v>
      </c>
      <c r="I15" s="44" t="s">
        <v>649</v>
      </c>
      <c r="J15" s="44" t="s">
        <v>650</v>
      </c>
      <c r="K15" s="44" t="s">
        <v>651</v>
      </c>
      <c r="L15" s="44" t="s">
        <v>652</v>
      </c>
      <c r="M15" s="44" t="s">
        <v>653</v>
      </c>
      <c r="N15" s="44" t="s">
        <v>654</v>
      </c>
      <c r="O15" s="44" t="s">
        <v>655</v>
      </c>
      <c r="P15" s="44" t="s">
        <v>656</v>
      </c>
      <c r="Q15" s="44" t="s">
        <v>657</v>
      </c>
      <c r="R15" s="44" t="s">
        <v>627</v>
      </c>
      <c r="S15" s="44" t="s">
        <v>628</v>
      </c>
      <c r="T15" s="44" t="s">
        <v>658</v>
      </c>
      <c r="U15" s="44" t="s">
        <v>659</v>
      </c>
      <c r="V15" s="44" t="s">
        <v>660</v>
      </c>
      <c r="W15" s="44" t="s">
        <v>661</v>
      </c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5"/>
    </row>
    <row r="16" spans="1:41">
      <c r="A16" s="51">
        <v>1</v>
      </c>
      <c r="B16" s="52" t="s">
        <v>662</v>
      </c>
      <c r="C16" s="52" t="str">
        <f>IF(入力!$F$13="","",入力!$F$13)</f>
        <v>柴田</v>
      </c>
      <c r="D16" s="52" t="str">
        <f>IF(入力!$L$13="","",入力!$L$13)</f>
        <v>由紀恵</v>
      </c>
      <c r="E16" s="52" t="str">
        <f>IF(入力!$F$12="","",入力!$F$12)</f>
        <v>しばた</v>
      </c>
      <c r="F16" s="52" t="str">
        <f>IF(入力!$L$12="","",入力!$L$12)</f>
        <v>ゆきえ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4"/>
    </row>
    <row r="17" spans="1:41">
      <c r="A17" s="51">
        <v>2</v>
      </c>
      <c r="B17" s="52" t="s">
        <v>663</v>
      </c>
      <c r="C17" s="52" t="str">
        <f>IF(入力!$V$13="","",入力!$V$13)</f>
        <v>岩崎</v>
      </c>
      <c r="D17" s="52" t="str">
        <f>IF(入力!$AB$13="","",入力!$AB$13)</f>
        <v>宏彦</v>
      </c>
      <c r="E17" s="52" t="str">
        <f>IF(入力!$V$12="","",入力!$V$12)</f>
        <v>いわさき</v>
      </c>
      <c r="F17" s="52" t="str">
        <f>IF(入力!$AB$12="","",入力!$AB$12)</f>
        <v>あつひろ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 t="str">
        <f>IF(入力!$AN$13="","外部","教職員")</f>
        <v>教職員</v>
      </c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4"/>
    </row>
    <row r="18" spans="1:41">
      <c r="A18" s="51">
        <v>3</v>
      </c>
      <c r="B18" s="52" t="s">
        <v>664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4"/>
    </row>
    <row r="19" spans="1:41">
      <c r="A19" s="51">
        <v>4</v>
      </c>
      <c r="B19" s="52" t="s">
        <v>665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4"/>
    </row>
    <row r="20" spans="1:41">
      <c r="A20" s="51">
        <v>5</v>
      </c>
      <c r="B20" s="52" t="s">
        <v>666</v>
      </c>
      <c r="C20" s="52" t="str">
        <f>IF(入力!$F$15="","",入力!$F$15)</f>
        <v/>
      </c>
      <c r="D20" s="52" t="str">
        <f>IF(入力!$L$15="","",入力!$L$15)</f>
        <v/>
      </c>
      <c r="E20" s="52" t="str">
        <f>IF(入力!$F$14="","",入力!$F$14)</f>
        <v/>
      </c>
      <c r="F20" s="52" t="str">
        <f>IF(入力!$L$14="","",入力!$L$14)</f>
        <v/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4"/>
    </row>
    <row r="21" spans="1:41">
      <c r="A21" s="51">
        <v>6</v>
      </c>
      <c r="B21" s="52" t="s">
        <v>667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4"/>
    </row>
    <row r="22" spans="1:41">
      <c r="A22" s="51">
        <v>7</v>
      </c>
      <c r="B22" s="52" t="s">
        <v>668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4"/>
    </row>
    <row r="23" spans="1:41">
      <c r="A23" s="51">
        <v>8</v>
      </c>
      <c r="B23" s="52" t="s">
        <v>669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4"/>
    </row>
    <row r="24" spans="1:41">
      <c r="A24" s="51">
        <v>9</v>
      </c>
      <c r="B24" s="52" t="s">
        <v>670</v>
      </c>
      <c r="C24" s="52" t="str">
        <f>IF(入力!$V$15="","",入力!$V$15)</f>
        <v>深水</v>
      </c>
      <c r="D24" s="52" t="str">
        <f>IF(入力!$AB$15="","",入力!$AB$15)</f>
        <v>遼士</v>
      </c>
      <c r="E24" s="52" t="str">
        <f>IF(入力!$V$14="","",入力!$V$14)</f>
        <v>ふかみず</v>
      </c>
      <c r="F24" s="52" t="str">
        <f>IF(入力!$AB$14="","",入力!$AB$14)</f>
        <v>りょうじ</v>
      </c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4"/>
    </row>
    <row r="25" spans="1:41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4"/>
    </row>
    <row r="26" spans="1:4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4"/>
    </row>
    <row r="27" spans="1:41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4"/>
    </row>
    <row r="28" spans="1:41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4"/>
    </row>
    <row r="29" spans="1:41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4"/>
    </row>
    <row r="30" spans="1:4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4"/>
    </row>
    <row r="31" spans="1:4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4"/>
    </row>
    <row r="32" spans="1:4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4"/>
    </row>
    <row r="33" spans="1:4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4"/>
    </row>
    <row r="34" spans="1:41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4"/>
    </row>
    <row r="35" spans="1:41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4"/>
    </row>
    <row r="36" spans="1:41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4"/>
    </row>
    <row r="37" spans="1:4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4"/>
    </row>
    <row r="38" spans="1:41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4"/>
    </row>
    <row r="39" spans="1:41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4"/>
    </row>
    <row r="40" spans="1:41" ht="14.25" thickBot="1">
      <c r="A40" s="55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56"/>
    </row>
    <row r="41" spans="1:41">
      <c r="A41" s="58"/>
      <c r="B41" s="59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</row>
    <row r="42" spans="1:41">
      <c r="A42" s="58"/>
      <c r="B42" s="59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</row>
    <row r="43" spans="1:41">
      <c r="A43" s="58"/>
      <c r="B43" s="59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</row>
    <row r="44" spans="1:41">
      <c r="A44" s="58"/>
      <c r="B44" s="59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</row>
    <row r="45" spans="1:41">
      <c r="A45" s="58"/>
      <c r="B45" s="59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</row>
    <row r="46" spans="1:41">
      <c r="A46" s="58"/>
      <c r="B46" s="59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</row>
    <row r="47" spans="1:41">
      <c r="A47" s="58"/>
      <c r="B47" s="59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</row>
    <row r="48" spans="1:41">
      <c r="A48" s="58"/>
      <c r="B48" s="59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</row>
    <row r="49" spans="1:41">
      <c r="A49" s="58"/>
      <c r="B49" s="59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</row>
    <row r="50" spans="1:41" ht="14.25" thickBot="1">
      <c r="A50" s="58"/>
      <c r="B50" s="59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</row>
    <row r="51" spans="1:41" ht="14.25" thickBot="1">
      <c r="A51" s="60" t="s">
        <v>671</v>
      </c>
      <c r="B51" s="61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</row>
    <row r="52" spans="1:41">
      <c r="A52" s="62" t="s">
        <v>672</v>
      </c>
      <c r="B52" s="63" t="s">
        <v>673</v>
      </c>
      <c r="C52" s="44" t="s">
        <v>674</v>
      </c>
      <c r="D52" s="44" t="s">
        <v>675</v>
      </c>
      <c r="E52" s="44" t="s">
        <v>676</v>
      </c>
      <c r="F52" s="44" t="s">
        <v>677</v>
      </c>
      <c r="G52" s="44" t="s">
        <v>647</v>
      </c>
      <c r="H52" s="44" t="s">
        <v>678</v>
      </c>
      <c r="I52" s="44" t="s">
        <v>679</v>
      </c>
      <c r="J52" s="44" t="s">
        <v>680</v>
      </c>
      <c r="K52" s="44" t="s">
        <v>681</v>
      </c>
      <c r="L52" s="44" t="s">
        <v>682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5"/>
    </row>
    <row r="53" spans="1:41">
      <c r="A53" s="51">
        <v>1</v>
      </c>
      <c r="B53" s="52">
        <f>IF(入力!D20="","",入力!D20)</f>
        <v>1</v>
      </c>
      <c r="C53" s="52" t="str">
        <f>IF(入力!F21="","",入力!F21)</f>
        <v>深水</v>
      </c>
      <c r="D53" s="52" t="str">
        <f>IF(入力!K21="","",入力!K21)</f>
        <v>遼士</v>
      </c>
      <c r="E53" s="52" t="str">
        <f>IF(入力!F20="","",入力!F20)</f>
        <v>ふかみず</v>
      </c>
      <c r="F53" s="52" t="str">
        <f>IF(入力!K20="","",入力!K20)</f>
        <v>りょうじ</v>
      </c>
      <c r="G53" s="52"/>
      <c r="H53" s="52"/>
      <c r="I53" s="52">
        <f>IF(入力!P20="","",入力!P20)</f>
        <v>3</v>
      </c>
      <c r="J53" s="52">
        <f>IF(入力!R20="","",入力!R20)</f>
        <v>160</v>
      </c>
      <c r="K53" s="52"/>
      <c r="L53" s="52" t="str">
        <f>IF(入力!T20="","",入力!T20)</f>
        <v>○</v>
      </c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4"/>
    </row>
    <row r="54" spans="1:41">
      <c r="A54" s="51">
        <f>A53+1</f>
        <v>2</v>
      </c>
      <c r="B54" s="52">
        <f>IF(入力!D22="","",入力!D22)</f>
        <v>2</v>
      </c>
      <c r="C54" s="52" t="str">
        <f>IF(入力!F23="","",入力!F23)</f>
        <v>柳田</v>
      </c>
      <c r="D54" s="52" t="str">
        <f>IF(入力!K23="","",入力!K23)</f>
        <v>大希</v>
      </c>
      <c r="E54" s="52" t="str">
        <f>IF(入力!F22="","",入力!F22)</f>
        <v>やなぎだ</v>
      </c>
      <c r="F54" s="52" t="str">
        <f>IF(入力!K22="","",入力!K22)</f>
        <v>ひろき</v>
      </c>
      <c r="G54" s="52"/>
      <c r="H54" s="52"/>
      <c r="I54" s="52">
        <f>IF(入力!P22="","",入力!P22)</f>
        <v>3</v>
      </c>
      <c r="J54" s="52">
        <f>IF(入力!R22="","",入力!R22)</f>
        <v>166</v>
      </c>
      <c r="K54" s="52"/>
      <c r="L54" s="52" t="str">
        <f>IF(入力!T22="","",入力!T22)</f>
        <v>○</v>
      </c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4"/>
    </row>
    <row r="55" spans="1:41">
      <c r="A55" s="51">
        <f t="shared" ref="A55:A118" si="0">A54+1</f>
        <v>3</v>
      </c>
      <c r="B55" s="52">
        <f>IF(入力!D24="","",入力!D24)</f>
        <v>3</v>
      </c>
      <c r="C55" s="52" t="str">
        <f>IF(入力!F25="","",入力!F25)</f>
        <v>トーン</v>
      </c>
      <c r="D55" s="52" t="str">
        <f>IF(入力!K25="","",入力!K25)</f>
        <v>アキラ</v>
      </c>
      <c r="E55" s="52" t="str">
        <f>IF(入力!F24="","",入力!F24)</f>
        <v>とーん</v>
      </c>
      <c r="F55" s="52" t="str">
        <f>IF(入力!K24="","",入力!K24)</f>
        <v>あきら</v>
      </c>
      <c r="G55" s="52"/>
      <c r="H55" s="52"/>
      <c r="I55" s="52">
        <f>IF(入力!P24="","",入力!P24)</f>
        <v>3</v>
      </c>
      <c r="J55" s="52">
        <f>IF(入力!R24="","",入力!R24)</f>
        <v>175</v>
      </c>
      <c r="K55" s="52"/>
      <c r="L55" s="52" t="str">
        <f>IF(入力!T24="","",入力!T24)</f>
        <v>○</v>
      </c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4"/>
    </row>
    <row r="56" spans="1:41">
      <c r="A56" s="51">
        <f t="shared" si="0"/>
        <v>4</v>
      </c>
      <c r="B56" s="52">
        <f>IF(入力!D26="","",入力!D26)</f>
        <v>4</v>
      </c>
      <c r="C56" s="52" t="str">
        <f>IF(入力!F27="","",入力!F27)</f>
        <v>堀</v>
      </c>
      <c r="D56" s="52" t="str">
        <f>IF(入力!K27="","",入力!K27)</f>
        <v>零太</v>
      </c>
      <c r="E56" s="52" t="str">
        <f>IF(入力!F26="","",入力!F26)</f>
        <v>ほり</v>
      </c>
      <c r="F56" s="52" t="str">
        <f>IF(入力!K26="","",入力!K26)</f>
        <v>れいた</v>
      </c>
      <c r="G56" s="52"/>
      <c r="H56" s="52"/>
      <c r="I56" s="52">
        <f>IF(入力!P26="","",入力!P26)</f>
        <v>3</v>
      </c>
      <c r="J56" s="52">
        <f>IF(入力!R26="","",入力!R26)</f>
        <v>165</v>
      </c>
      <c r="K56" s="52"/>
      <c r="L56" s="52" t="str">
        <f>IF(入力!T26="","",入力!T26)</f>
        <v>○</v>
      </c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4"/>
    </row>
    <row r="57" spans="1:41">
      <c r="A57" s="51">
        <f t="shared" si="0"/>
        <v>5</v>
      </c>
      <c r="B57" s="52">
        <f>IF(入力!D28="","",入力!D28)</f>
        <v>5</v>
      </c>
      <c r="C57" s="52" t="str">
        <f>IF(入力!F29="","",入力!F29)</f>
        <v>清田</v>
      </c>
      <c r="D57" s="52" t="str">
        <f>IF(入力!K29="","",入力!K29)</f>
        <v>博哉</v>
      </c>
      <c r="E57" s="52" t="str">
        <f>IF(入力!F28="","",入力!F28)</f>
        <v>せいた</v>
      </c>
      <c r="F57" s="52" t="str">
        <f>IF(入力!K28="","",入力!K28)</f>
        <v>ひろや</v>
      </c>
      <c r="G57" s="52"/>
      <c r="H57" s="52"/>
      <c r="I57" s="52">
        <f>IF(入力!P28="","",入力!P28)</f>
        <v>3</v>
      </c>
      <c r="J57" s="52">
        <f>IF(入力!R28="","",入力!R28)</f>
        <v>166</v>
      </c>
      <c r="K57" s="52"/>
      <c r="L57" s="52" t="str">
        <f>IF(入力!T28="","",入力!T28)</f>
        <v>○</v>
      </c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4"/>
    </row>
    <row r="58" spans="1:41">
      <c r="A58" s="51">
        <f t="shared" si="0"/>
        <v>6</v>
      </c>
      <c r="B58" s="52">
        <f>IF(入力!D30="","",入力!D30)</f>
        <v>6</v>
      </c>
      <c r="C58" s="52" t="str">
        <f>IF(入力!F27="","",入力!F27)</f>
        <v>堀</v>
      </c>
      <c r="D58" s="52" t="str">
        <f>IF(入力!K27="","",入力!K27)</f>
        <v>零太</v>
      </c>
      <c r="E58" s="52" t="str">
        <f>IF(入力!F30="","",入力!F30)</f>
        <v>かとう</v>
      </c>
      <c r="F58" s="52" t="str">
        <f>IF(入力!K30="","",入力!K30)</f>
        <v>はく</v>
      </c>
      <c r="G58" s="52"/>
      <c r="H58" s="52"/>
      <c r="I58" s="52">
        <f>IF(入力!P30="","",入力!P30)</f>
        <v>3</v>
      </c>
      <c r="J58" s="52">
        <f>IF(入力!R30="","",入力!R30)</f>
        <v>156</v>
      </c>
      <c r="K58" s="52"/>
      <c r="L58" s="52" t="str">
        <f>IF(入力!T30="","",入力!T30)</f>
        <v>○</v>
      </c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4"/>
    </row>
    <row r="59" spans="1:41">
      <c r="A59" s="51">
        <f t="shared" si="0"/>
        <v>7</v>
      </c>
      <c r="B59" s="52">
        <f>IF(入力!X20="","",入力!X20)</f>
        <v>7</v>
      </c>
      <c r="C59" s="52" t="str">
        <f>IF(入力!Z21="","",入力!Z21)</f>
        <v>園曽</v>
      </c>
      <c r="D59" s="52" t="str">
        <f>IF(入力!AE21="","",入力!AE21)</f>
        <v>渉</v>
      </c>
      <c r="E59" s="52" t="str">
        <f>IF(入力!Z20="","",入力!Z20)</f>
        <v>おんそ</v>
      </c>
      <c r="F59" s="52" t="str">
        <f>IF(入力!AE20="","",入力!AE20)</f>
        <v>わたる</v>
      </c>
      <c r="G59" s="52"/>
      <c r="H59" s="52"/>
      <c r="I59" s="52">
        <f>IF(入力!AJ20="","",入力!AJ20)</f>
        <v>2</v>
      </c>
      <c r="J59" s="52">
        <f>IF(入力!AL20="","",入力!AL20)</f>
        <v>163</v>
      </c>
      <c r="K59" s="52"/>
      <c r="L59" s="52" t="str">
        <f>IF(入力!AN20="","",入力!AN20)</f>
        <v>○</v>
      </c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4"/>
    </row>
    <row r="60" spans="1:41">
      <c r="A60" s="51">
        <f t="shared" si="0"/>
        <v>8</v>
      </c>
      <c r="B60" s="52">
        <f>IF(入力!X22="","",入力!X22)</f>
        <v>8</v>
      </c>
      <c r="C60" s="52" t="str">
        <f>IF(入力!Z23="","",入力!Z23)</f>
        <v>落合</v>
      </c>
      <c r="D60" s="52" t="str">
        <f>IF(入力!AE23="","",入力!AE23)</f>
        <v>隆一</v>
      </c>
      <c r="E60" s="52" t="str">
        <f>IF(入力!Z22="","",入力!Z22)</f>
        <v>おちあい</v>
      </c>
      <c r="F60" s="52" t="str">
        <f>IF(入力!AE22="","",入力!AE22)</f>
        <v>りゅういち</v>
      </c>
      <c r="G60" s="52"/>
      <c r="H60" s="52"/>
      <c r="I60" s="52">
        <f>IF(入力!AJ22="","",入力!AJ22)</f>
        <v>2</v>
      </c>
      <c r="J60" s="52">
        <f>IF(入力!AL22="","",入力!AL22)</f>
        <v>158</v>
      </c>
      <c r="K60" s="52"/>
      <c r="L60" s="52" t="str">
        <f>IF(入力!AN22="","",入力!AN22)</f>
        <v>○</v>
      </c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4"/>
    </row>
    <row r="61" spans="1:41">
      <c r="A61" s="51">
        <f t="shared" si="0"/>
        <v>9</v>
      </c>
      <c r="B61" s="52">
        <f>IF(入力!X24="","",入力!X24)</f>
        <v>9</v>
      </c>
      <c r="C61" s="52" t="str">
        <f>IF(入力!Z25="","",入力!Z25)</f>
        <v>早瀬</v>
      </c>
      <c r="D61" s="52" t="str">
        <f>IF(入力!AE25="","",入力!AE25)</f>
        <v>仁智加</v>
      </c>
      <c r="E61" s="52" t="str">
        <f>IF(入力!Z24="","",入力!Z24)</f>
        <v>はやせ</v>
      </c>
      <c r="F61" s="52" t="str">
        <f>IF(入力!AE24="","",入力!AE24)</f>
        <v>にちか</v>
      </c>
      <c r="G61" s="52"/>
      <c r="H61" s="52"/>
      <c r="I61" s="52">
        <f>IF(入力!AJ24="","",入力!AJ24)</f>
        <v>2</v>
      </c>
      <c r="J61" s="52">
        <f>IF(入力!AL24="","",入力!AL24)</f>
        <v>156</v>
      </c>
      <c r="K61" s="52"/>
      <c r="L61" s="52" t="str">
        <f>IF(入力!AN24="","",入力!AN24)</f>
        <v>○</v>
      </c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4"/>
    </row>
    <row r="62" spans="1:41">
      <c r="A62" s="51">
        <f t="shared" si="0"/>
        <v>10</v>
      </c>
      <c r="B62" s="52">
        <f>IF(入力!X26="","",入力!X26)</f>
        <v>10</v>
      </c>
      <c r="C62" s="52" t="str">
        <f>IF(入力!Z27="","",入力!Z27)</f>
        <v>井上</v>
      </c>
      <c r="D62" s="52" t="str">
        <f>IF(入力!AE27="","",入力!AE27)</f>
        <v>俊</v>
      </c>
      <c r="E62" s="52" t="str">
        <f>IF(入力!Z26="","",入力!Z26)</f>
        <v>いのうえ</v>
      </c>
      <c r="F62" s="52" t="str">
        <f>IF(入力!AE26="","",入力!AE26)</f>
        <v>しゅん</v>
      </c>
      <c r="G62" s="52"/>
      <c r="H62" s="52"/>
      <c r="I62" s="52">
        <f>IF(入力!AJ26="","",入力!AJ26)</f>
        <v>2</v>
      </c>
      <c r="J62" s="52">
        <f>IF(入力!AL26="","",入力!AL26)</f>
        <v>168</v>
      </c>
      <c r="K62" s="52"/>
      <c r="L62" s="52" t="str">
        <f>IF(入力!AN26="","",入力!AN26)</f>
        <v>○</v>
      </c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4"/>
    </row>
    <row r="63" spans="1:41">
      <c r="A63" s="51">
        <f t="shared" si="0"/>
        <v>11</v>
      </c>
      <c r="B63" s="52">
        <f>IF(入力!X28="","",入力!X28)</f>
        <v>11</v>
      </c>
      <c r="C63" s="52" t="str">
        <f>IF(入力!Z29="","",入力!Z29)</f>
        <v>風間</v>
      </c>
      <c r="D63" s="52" t="str">
        <f>IF(入力!AE29="","",入力!AE29)</f>
        <v>春樹</v>
      </c>
      <c r="E63" s="52" t="str">
        <f>IF(入力!Z28="","",入力!Z28)</f>
        <v>かざま</v>
      </c>
      <c r="F63" s="52" t="str">
        <f>IF(入力!AE28="","",入力!AE28)</f>
        <v>はるき</v>
      </c>
      <c r="G63" s="52"/>
      <c r="H63" s="52"/>
      <c r="I63" s="52">
        <f>IF(入力!AJ28="","",入力!AJ28)</f>
        <v>2</v>
      </c>
      <c r="J63" s="52">
        <f>IF(入力!AL28="","",入力!AL28)</f>
        <v>158</v>
      </c>
      <c r="K63" s="52"/>
      <c r="L63" s="52" t="str">
        <f>IF(入力!AN28="","",入力!AN28)</f>
        <v>○</v>
      </c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4"/>
    </row>
    <row r="64" spans="1:41">
      <c r="A64" s="51">
        <f t="shared" si="0"/>
        <v>12</v>
      </c>
      <c r="B64" s="52">
        <f>IF(入力!X30="","",入力!X30)</f>
        <v>12</v>
      </c>
      <c r="C64" s="52" t="str">
        <f>IF(入力!Z31="","",入力!Z31)</f>
        <v>柵木</v>
      </c>
      <c r="D64" s="52" t="str">
        <f>IF(入力!AE31="","",入力!AE31)</f>
        <v>恵達</v>
      </c>
      <c r="E64" s="52" t="str">
        <f>IF(入力!Z30="","",入力!Z30)</f>
        <v>ませき</v>
      </c>
      <c r="F64" s="52" t="str">
        <f>IF(入力!AE30="","",入力!AE30)</f>
        <v>けいたつ</v>
      </c>
      <c r="G64" s="52"/>
      <c r="H64" s="52"/>
      <c r="I64" s="52">
        <f>IF(入力!AJ30="","",入力!AJ30)</f>
        <v>2</v>
      </c>
      <c r="J64" s="52">
        <f>IF(入力!AL30="","",入力!AL30)</f>
        <v>158</v>
      </c>
      <c r="K64" s="52"/>
      <c r="L64" s="52" t="str">
        <f>IF(入力!AN30="","",入力!AN30)</f>
        <v>○</v>
      </c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4"/>
    </row>
    <row r="65" spans="1:41">
      <c r="A65" s="51">
        <f t="shared" si="0"/>
        <v>13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4"/>
    </row>
    <row r="66" spans="1:41">
      <c r="A66" s="51">
        <f t="shared" si="0"/>
        <v>14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4"/>
    </row>
    <row r="67" spans="1:41">
      <c r="A67" s="51">
        <f t="shared" si="0"/>
        <v>15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4"/>
    </row>
    <row r="68" spans="1:41">
      <c r="A68" s="51">
        <f t="shared" si="0"/>
        <v>16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4"/>
    </row>
    <row r="69" spans="1:41">
      <c r="A69" s="51">
        <f t="shared" si="0"/>
        <v>17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4"/>
    </row>
    <row r="70" spans="1:41">
      <c r="A70" s="51">
        <f t="shared" si="0"/>
        <v>18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4"/>
    </row>
    <row r="71" spans="1:41">
      <c r="A71" s="51">
        <f t="shared" si="0"/>
        <v>19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4"/>
    </row>
    <row r="72" spans="1:41">
      <c r="A72" s="51">
        <f t="shared" si="0"/>
        <v>20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4"/>
    </row>
    <row r="73" spans="1:41">
      <c r="A73" s="51">
        <f t="shared" si="0"/>
        <v>21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4"/>
    </row>
    <row r="74" spans="1:41">
      <c r="A74" s="51">
        <f t="shared" si="0"/>
        <v>22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4"/>
    </row>
    <row r="75" spans="1:41">
      <c r="A75" s="51">
        <f t="shared" si="0"/>
        <v>23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4"/>
    </row>
    <row r="76" spans="1:41">
      <c r="A76" s="51">
        <f t="shared" si="0"/>
        <v>24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4"/>
    </row>
    <row r="77" spans="1:41">
      <c r="A77" s="51">
        <f t="shared" si="0"/>
        <v>25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4"/>
    </row>
    <row r="78" spans="1:41">
      <c r="A78" s="51">
        <f t="shared" si="0"/>
        <v>26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4"/>
    </row>
    <row r="79" spans="1:41">
      <c r="A79" s="51">
        <f t="shared" si="0"/>
        <v>27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4"/>
    </row>
    <row r="80" spans="1:41">
      <c r="A80" s="51">
        <f t="shared" si="0"/>
        <v>28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4"/>
    </row>
    <row r="81" spans="1:41">
      <c r="A81" s="51">
        <f t="shared" si="0"/>
        <v>29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4"/>
    </row>
    <row r="82" spans="1:41">
      <c r="A82" s="51">
        <f t="shared" si="0"/>
        <v>30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4"/>
    </row>
    <row r="83" spans="1:41">
      <c r="A83" s="51">
        <f t="shared" si="0"/>
        <v>31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4"/>
    </row>
    <row r="84" spans="1:41">
      <c r="A84" s="51">
        <f t="shared" si="0"/>
        <v>32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4"/>
    </row>
    <row r="85" spans="1:41">
      <c r="A85" s="51">
        <f t="shared" si="0"/>
        <v>33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4"/>
    </row>
    <row r="86" spans="1:41">
      <c r="A86" s="51">
        <f t="shared" si="0"/>
        <v>34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4"/>
    </row>
    <row r="87" spans="1:41">
      <c r="A87" s="51">
        <f t="shared" si="0"/>
        <v>35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4"/>
    </row>
    <row r="88" spans="1:41">
      <c r="A88" s="51">
        <f t="shared" si="0"/>
        <v>36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4"/>
    </row>
    <row r="89" spans="1:41">
      <c r="A89" s="51">
        <f t="shared" si="0"/>
        <v>37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4"/>
    </row>
    <row r="90" spans="1:41">
      <c r="A90" s="51">
        <f t="shared" si="0"/>
        <v>38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4"/>
    </row>
    <row r="91" spans="1:41">
      <c r="A91" s="51">
        <f t="shared" si="0"/>
        <v>39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4"/>
    </row>
    <row r="92" spans="1:41">
      <c r="A92" s="51">
        <f t="shared" si="0"/>
        <v>40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4"/>
    </row>
    <row r="93" spans="1:41">
      <c r="A93" s="51">
        <f t="shared" si="0"/>
        <v>41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4"/>
    </row>
    <row r="94" spans="1:41">
      <c r="A94" s="51">
        <f t="shared" si="0"/>
        <v>42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4"/>
    </row>
    <row r="95" spans="1:41">
      <c r="A95" s="51">
        <f t="shared" si="0"/>
        <v>43</v>
      </c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4"/>
    </row>
    <row r="96" spans="1:41">
      <c r="A96" s="51">
        <f t="shared" si="0"/>
        <v>44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4"/>
    </row>
    <row r="97" spans="1:41">
      <c r="A97" s="51">
        <f t="shared" si="0"/>
        <v>45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4"/>
    </row>
    <row r="98" spans="1:41">
      <c r="A98" s="51">
        <f t="shared" si="0"/>
        <v>46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4"/>
    </row>
    <row r="99" spans="1:41">
      <c r="A99" s="51">
        <f t="shared" si="0"/>
        <v>47</v>
      </c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4"/>
    </row>
    <row r="100" spans="1:41">
      <c r="A100" s="51">
        <f t="shared" si="0"/>
        <v>48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4"/>
    </row>
    <row r="101" spans="1:41">
      <c r="A101" s="51">
        <f t="shared" si="0"/>
        <v>49</v>
      </c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4"/>
    </row>
    <row r="102" spans="1:41">
      <c r="A102" s="51">
        <f t="shared" si="0"/>
        <v>50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4"/>
    </row>
    <row r="103" spans="1:41">
      <c r="A103" s="51">
        <f t="shared" si="0"/>
        <v>51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4"/>
    </row>
    <row r="104" spans="1:41">
      <c r="A104" s="51">
        <f t="shared" si="0"/>
        <v>52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4"/>
    </row>
    <row r="105" spans="1:41">
      <c r="A105" s="51">
        <f t="shared" si="0"/>
        <v>53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4"/>
    </row>
    <row r="106" spans="1:41">
      <c r="A106" s="51">
        <f t="shared" si="0"/>
        <v>54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4"/>
    </row>
    <row r="107" spans="1:41">
      <c r="A107" s="51">
        <f t="shared" si="0"/>
        <v>55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4"/>
    </row>
    <row r="108" spans="1:41">
      <c r="A108" s="51">
        <f t="shared" si="0"/>
        <v>56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4"/>
    </row>
    <row r="109" spans="1:41">
      <c r="A109" s="51">
        <f t="shared" si="0"/>
        <v>57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4"/>
    </row>
    <row r="110" spans="1:41">
      <c r="A110" s="51">
        <f t="shared" si="0"/>
        <v>58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4"/>
    </row>
    <row r="111" spans="1:41">
      <c r="A111" s="51">
        <f t="shared" si="0"/>
        <v>59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4"/>
    </row>
    <row r="112" spans="1:41">
      <c r="A112" s="51">
        <f t="shared" si="0"/>
        <v>60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4"/>
    </row>
    <row r="113" spans="1:41">
      <c r="A113" s="51">
        <f t="shared" si="0"/>
        <v>61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4"/>
    </row>
    <row r="114" spans="1:41">
      <c r="A114" s="51">
        <f t="shared" si="0"/>
        <v>62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4"/>
    </row>
    <row r="115" spans="1:41">
      <c r="A115" s="51">
        <f t="shared" si="0"/>
        <v>63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4"/>
    </row>
    <row r="116" spans="1:41">
      <c r="A116" s="51">
        <f t="shared" si="0"/>
        <v>64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4"/>
    </row>
    <row r="117" spans="1:41">
      <c r="A117" s="51">
        <f t="shared" si="0"/>
        <v>65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4"/>
    </row>
    <row r="118" spans="1:41">
      <c r="A118" s="51">
        <f t="shared" si="0"/>
        <v>66</v>
      </c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4"/>
    </row>
    <row r="119" spans="1:41">
      <c r="A119" s="51">
        <f t="shared" ref="A119:A182" si="1">A118+1</f>
        <v>67</v>
      </c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4"/>
    </row>
    <row r="120" spans="1:41">
      <c r="A120" s="51">
        <f t="shared" si="1"/>
        <v>68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4"/>
    </row>
    <row r="121" spans="1:41">
      <c r="A121" s="51">
        <f t="shared" si="1"/>
        <v>69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4"/>
    </row>
    <row r="122" spans="1:41">
      <c r="A122" s="51">
        <f t="shared" si="1"/>
        <v>70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4"/>
    </row>
    <row r="123" spans="1:41">
      <c r="A123" s="51">
        <f t="shared" si="1"/>
        <v>71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4"/>
    </row>
    <row r="124" spans="1:41">
      <c r="A124" s="51">
        <f t="shared" si="1"/>
        <v>72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4"/>
    </row>
    <row r="125" spans="1:41">
      <c r="A125" s="51">
        <f t="shared" si="1"/>
        <v>73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4"/>
    </row>
    <row r="126" spans="1:41">
      <c r="A126" s="51">
        <f t="shared" si="1"/>
        <v>74</v>
      </c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4"/>
    </row>
    <row r="127" spans="1:41">
      <c r="A127" s="51">
        <f t="shared" si="1"/>
        <v>75</v>
      </c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4"/>
    </row>
    <row r="128" spans="1:41">
      <c r="A128" s="51">
        <f t="shared" si="1"/>
        <v>76</v>
      </c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4"/>
    </row>
    <row r="129" spans="1:41">
      <c r="A129" s="51">
        <f t="shared" si="1"/>
        <v>77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4"/>
    </row>
    <row r="130" spans="1:41">
      <c r="A130" s="51">
        <f t="shared" si="1"/>
        <v>78</v>
      </c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4"/>
    </row>
    <row r="131" spans="1:41">
      <c r="A131" s="51">
        <f t="shared" si="1"/>
        <v>79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4"/>
    </row>
    <row r="132" spans="1:41">
      <c r="A132" s="51">
        <f t="shared" si="1"/>
        <v>80</v>
      </c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4"/>
    </row>
    <row r="133" spans="1:41">
      <c r="A133" s="51">
        <f t="shared" si="1"/>
        <v>81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4"/>
    </row>
    <row r="134" spans="1:41">
      <c r="A134" s="51">
        <f t="shared" si="1"/>
        <v>82</v>
      </c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4"/>
    </row>
    <row r="135" spans="1:41">
      <c r="A135" s="51">
        <f t="shared" si="1"/>
        <v>83</v>
      </c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4"/>
    </row>
    <row r="136" spans="1:41">
      <c r="A136" s="51">
        <f t="shared" si="1"/>
        <v>84</v>
      </c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4"/>
    </row>
    <row r="137" spans="1:41">
      <c r="A137" s="51">
        <f t="shared" si="1"/>
        <v>85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4"/>
    </row>
    <row r="138" spans="1:41">
      <c r="A138" s="51">
        <f t="shared" si="1"/>
        <v>86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4"/>
    </row>
    <row r="139" spans="1:41">
      <c r="A139" s="51">
        <f t="shared" si="1"/>
        <v>87</v>
      </c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4"/>
    </row>
    <row r="140" spans="1:41">
      <c r="A140" s="51">
        <f t="shared" si="1"/>
        <v>88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4"/>
    </row>
    <row r="141" spans="1:41">
      <c r="A141" s="51">
        <f t="shared" si="1"/>
        <v>89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4"/>
    </row>
    <row r="142" spans="1:41">
      <c r="A142" s="51">
        <f t="shared" si="1"/>
        <v>90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4"/>
    </row>
    <row r="143" spans="1:41">
      <c r="A143" s="51">
        <f t="shared" si="1"/>
        <v>91</v>
      </c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4"/>
    </row>
    <row r="144" spans="1:41">
      <c r="A144" s="51">
        <f t="shared" si="1"/>
        <v>92</v>
      </c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4"/>
    </row>
    <row r="145" spans="1:41">
      <c r="A145" s="51">
        <f t="shared" si="1"/>
        <v>93</v>
      </c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4"/>
    </row>
    <row r="146" spans="1:41">
      <c r="A146" s="51">
        <f t="shared" si="1"/>
        <v>94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4"/>
    </row>
    <row r="147" spans="1:41">
      <c r="A147" s="51">
        <f t="shared" si="1"/>
        <v>95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4"/>
    </row>
    <row r="148" spans="1:41">
      <c r="A148" s="51">
        <f t="shared" si="1"/>
        <v>96</v>
      </c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4"/>
    </row>
    <row r="149" spans="1:41">
      <c r="A149" s="51">
        <f t="shared" si="1"/>
        <v>97</v>
      </c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4"/>
    </row>
    <row r="150" spans="1:41">
      <c r="A150" s="51">
        <f t="shared" si="1"/>
        <v>98</v>
      </c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4"/>
    </row>
    <row r="151" spans="1:41">
      <c r="A151" s="51">
        <f t="shared" si="1"/>
        <v>99</v>
      </c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4"/>
    </row>
    <row r="152" spans="1:41">
      <c r="A152" s="51">
        <f t="shared" si="1"/>
        <v>100</v>
      </c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4"/>
    </row>
    <row r="153" spans="1:41">
      <c r="A153" s="51">
        <f t="shared" si="1"/>
        <v>101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4"/>
    </row>
    <row r="154" spans="1:41">
      <c r="A154" s="51">
        <f t="shared" si="1"/>
        <v>102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4"/>
    </row>
    <row r="155" spans="1:41">
      <c r="A155" s="51">
        <f t="shared" si="1"/>
        <v>103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4"/>
    </row>
    <row r="156" spans="1:41">
      <c r="A156" s="51">
        <f t="shared" si="1"/>
        <v>104</v>
      </c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4"/>
    </row>
    <row r="157" spans="1:41">
      <c r="A157" s="51">
        <f t="shared" si="1"/>
        <v>105</v>
      </c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4"/>
    </row>
    <row r="158" spans="1:41">
      <c r="A158" s="51">
        <f t="shared" si="1"/>
        <v>106</v>
      </c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4"/>
    </row>
    <row r="159" spans="1:41">
      <c r="A159" s="51">
        <f t="shared" si="1"/>
        <v>107</v>
      </c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4"/>
    </row>
    <row r="160" spans="1:41">
      <c r="A160" s="51">
        <f t="shared" si="1"/>
        <v>108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4"/>
    </row>
    <row r="161" spans="1:41">
      <c r="A161" s="51">
        <f t="shared" si="1"/>
        <v>109</v>
      </c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4"/>
    </row>
    <row r="162" spans="1:41">
      <c r="A162" s="51">
        <f t="shared" si="1"/>
        <v>110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4"/>
    </row>
    <row r="163" spans="1:41">
      <c r="A163" s="51">
        <f t="shared" si="1"/>
        <v>111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4"/>
    </row>
    <row r="164" spans="1:41">
      <c r="A164" s="51">
        <f t="shared" si="1"/>
        <v>112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4"/>
    </row>
    <row r="165" spans="1:41">
      <c r="A165" s="51">
        <f t="shared" si="1"/>
        <v>113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4"/>
    </row>
    <row r="166" spans="1:41">
      <c r="A166" s="51">
        <f t="shared" si="1"/>
        <v>114</v>
      </c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4"/>
    </row>
    <row r="167" spans="1:41">
      <c r="A167" s="51">
        <f t="shared" si="1"/>
        <v>115</v>
      </c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4"/>
    </row>
    <row r="168" spans="1:41">
      <c r="A168" s="51">
        <f t="shared" si="1"/>
        <v>116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4"/>
    </row>
    <row r="169" spans="1:41">
      <c r="A169" s="51">
        <f t="shared" si="1"/>
        <v>117</v>
      </c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4"/>
    </row>
    <row r="170" spans="1:41">
      <c r="A170" s="51">
        <f t="shared" si="1"/>
        <v>118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4"/>
    </row>
    <row r="171" spans="1:41">
      <c r="A171" s="51">
        <f t="shared" si="1"/>
        <v>119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4"/>
    </row>
    <row r="172" spans="1:41">
      <c r="A172" s="51">
        <f t="shared" si="1"/>
        <v>120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4"/>
    </row>
    <row r="173" spans="1:41">
      <c r="A173" s="51">
        <f t="shared" si="1"/>
        <v>121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4"/>
    </row>
    <row r="174" spans="1:41">
      <c r="A174" s="51">
        <f t="shared" si="1"/>
        <v>122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4"/>
    </row>
    <row r="175" spans="1:41">
      <c r="A175" s="51">
        <f t="shared" si="1"/>
        <v>123</v>
      </c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4"/>
    </row>
    <row r="176" spans="1:41">
      <c r="A176" s="51">
        <f t="shared" si="1"/>
        <v>124</v>
      </c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4"/>
    </row>
    <row r="177" spans="1:41">
      <c r="A177" s="51">
        <f t="shared" si="1"/>
        <v>125</v>
      </c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4"/>
    </row>
    <row r="178" spans="1:41">
      <c r="A178" s="51">
        <f t="shared" si="1"/>
        <v>126</v>
      </c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4"/>
    </row>
    <row r="179" spans="1:41">
      <c r="A179" s="51">
        <f t="shared" si="1"/>
        <v>127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4"/>
    </row>
    <row r="180" spans="1:41">
      <c r="A180" s="51">
        <f t="shared" si="1"/>
        <v>128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4"/>
    </row>
    <row r="181" spans="1:41">
      <c r="A181" s="51">
        <f t="shared" si="1"/>
        <v>129</v>
      </c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4"/>
    </row>
    <row r="182" spans="1:41">
      <c r="A182" s="51">
        <f t="shared" si="1"/>
        <v>130</v>
      </c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4"/>
    </row>
    <row r="183" spans="1:41">
      <c r="A183" s="51">
        <f t="shared" ref="A183:A246" si="2">A182+1</f>
        <v>131</v>
      </c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4"/>
    </row>
    <row r="184" spans="1:41">
      <c r="A184" s="51">
        <f t="shared" si="2"/>
        <v>132</v>
      </c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4"/>
    </row>
    <row r="185" spans="1:41">
      <c r="A185" s="51">
        <f t="shared" si="2"/>
        <v>133</v>
      </c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4"/>
    </row>
    <row r="186" spans="1:41">
      <c r="A186" s="51">
        <f t="shared" si="2"/>
        <v>134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4"/>
    </row>
    <row r="187" spans="1:41">
      <c r="A187" s="51">
        <f t="shared" si="2"/>
        <v>135</v>
      </c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4"/>
    </row>
    <row r="188" spans="1:41">
      <c r="A188" s="51">
        <f t="shared" si="2"/>
        <v>136</v>
      </c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4"/>
    </row>
    <row r="189" spans="1:41">
      <c r="A189" s="51">
        <f t="shared" si="2"/>
        <v>137</v>
      </c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4"/>
    </row>
    <row r="190" spans="1:41">
      <c r="A190" s="51">
        <f t="shared" si="2"/>
        <v>138</v>
      </c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4"/>
    </row>
    <row r="191" spans="1:41">
      <c r="A191" s="51">
        <f t="shared" si="2"/>
        <v>139</v>
      </c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4"/>
    </row>
    <row r="192" spans="1:41">
      <c r="A192" s="51">
        <f t="shared" si="2"/>
        <v>140</v>
      </c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4"/>
    </row>
    <row r="193" spans="1:41">
      <c r="A193" s="51">
        <f t="shared" si="2"/>
        <v>141</v>
      </c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4"/>
    </row>
    <row r="194" spans="1:41">
      <c r="A194" s="51">
        <f t="shared" si="2"/>
        <v>142</v>
      </c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4"/>
    </row>
    <row r="195" spans="1:41">
      <c r="A195" s="51">
        <f t="shared" si="2"/>
        <v>143</v>
      </c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4"/>
    </row>
    <row r="196" spans="1:41">
      <c r="A196" s="51">
        <f t="shared" si="2"/>
        <v>144</v>
      </c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4"/>
    </row>
    <row r="197" spans="1:41">
      <c r="A197" s="51">
        <f t="shared" si="2"/>
        <v>145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4"/>
    </row>
    <row r="198" spans="1:41">
      <c r="A198" s="51">
        <f t="shared" si="2"/>
        <v>146</v>
      </c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4"/>
    </row>
    <row r="199" spans="1:41">
      <c r="A199" s="51">
        <f t="shared" si="2"/>
        <v>147</v>
      </c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4"/>
    </row>
    <row r="200" spans="1:41">
      <c r="A200" s="51">
        <f t="shared" si="2"/>
        <v>148</v>
      </c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4"/>
    </row>
    <row r="201" spans="1:41">
      <c r="A201" s="51">
        <f t="shared" si="2"/>
        <v>149</v>
      </c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4"/>
    </row>
    <row r="202" spans="1:41">
      <c r="A202" s="51">
        <f t="shared" si="2"/>
        <v>150</v>
      </c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4"/>
    </row>
    <row r="203" spans="1:41">
      <c r="A203" s="51">
        <f t="shared" si="2"/>
        <v>151</v>
      </c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4"/>
    </row>
    <row r="204" spans="1:41">
      <c r="A204" s="51">
        <f t="shared" si="2"/>
        <v>152</v>
      </c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4"/>
    </row>
    <row r="205" spans="1:41">
      <c r="A205" s="51">
        <f t="shared" si="2"/>
        <v>153</v>
      </c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4"/>
    </row>
    <row r="206" spans="1:41">
      <c r="A206" s="51">
        <f t="shared" si="2"/>
        <v>154</v>
      </c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4"/>
    </row>
    <row r="207" spans="1:41">
      <c r="A207" s="51">
        <f t="shared" si="2"/>
        <v>155</v>
      </c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4"/>
    </row>
    <row r="208" spans="1:41">
      <c r="A208" s="51">
        <f t="shared" si="2"/>
        <v>156</v>
      </c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4"/>
    </row>
    <row r="209" spans="1:41">
      <c r="A209" s="51">
        <f t="shared" si="2"/>
        <v>157</v>
      </c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4"/>
    </row>
    <row r="210" spans="1:41">
      <c r="A210" s="51">
        <f t="shared" si="2"/>
        <v>158</v>
      </c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4"/>
    </row>
    <row r="211" spans="1:41">
      <c r="A211" s="51">
        <f t="shared" si="2"/>
        <v>159</v>
      </c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4"/>
    </row>
    <row r="212" spans="1:41">
      <c r="A212" s="51">
        <f t="shared" si="2"/>
        <v>160</v>
      </c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4"/>
    </row>
    <row r="213" spans="1:41">
      <c r="A213" s="51">
        <f t="shared" si="2"/>
        <v>161</v>
      </c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4"/>
    </row>
    <row r="214" spans="1:41">
      <c r="A214" s="51">
        <f t="shared" si="2"/>
        <v>162</v>
      </c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4"/>
    </row>
    <row r="215" spans="1:41">
      <c r="A215" s="51">
        <f t="shared" si="2"/>
        <v>163</v>
      </c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4"/>
    </row>
    <row r="216" spans="1:41">
      <c r="A216" s="51">
        <f t="shared" si="2"/>
        <v>164</v>
      </c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4"/>
    </row>
    <row r="217" spans="1:41">
      <c r="A217" s="51">
        <f t="shared" si="2"/>
        <v>165</v>
      </c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4"/>
    </row>
    <row r="218" spans="1:41">
      <c r="A218" s="51">
        <f t="shared" si="2"/>
        <v>166</v>
      </c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4"/>
    </row>
    <row r="219" spans="1:41">
      <c r="A219" s="51">
        <f t="shared" si="2"/>
        <v>167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4"/>
    </row>
    <row r="220" spans="1:41">
      <c r="A220" s="51">
        <f t="shared" si="2"/>
        <v>168</v>
      </c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4"/>
    </row>
    <row r="221" spans="1:41">
      <c r="A221" s="51">
        <f t="shared" si="2"/>
        <v>169</v>
      </c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4"/>
    </row>
    <row r="222" spans="1:41">
      <c r="A222" s="51">
        <f t="shared" si="2"/>
        <v>170</v>
      </c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4"/>
    </row>
    <row r="223" spans="1:41">
      <c r="A223" s="51">
        <f t="shared" si="2"/>
        <v>171</v>
      </c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4"/>
    </row>
    <row r="224" spans="1:41">
      <c r="A224" s="51">
        <f t="shared" si="2"/>
        <v>172</v>
      </c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4"/>
    </row>
    <row r="225" spans="1:41">
      <c r="A225" s="51">
        <f t="shared" si="2"/>
        <v>173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4"/>
    </row>
    <row r="226" spans="1:41">
      <c r="A226" s="51">
        <f t="shared" si="2"/>
        <v>174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4"/>
    </row>
    <row r="227" spans="1:41">
      <c r="A227" s="51">
        <f t="shared" si="2"/>
        <v>175</v>
      </c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4"/>
    </row>
    <row r="228" spans="1:41">
      <c r="A228" s="51">
        <f t="shared" si="2"/>
        <v>176</v>
      </c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4"/>
    </row>
    <row r="229" spans="1:41">
      <c r="A229" s="51">
        <f t="shared" si="2"/>
        <v>177</v>
      </c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4"/>
    </row>
    <row r="230" spans="1:41">
      <c r="A230" s="51">
        <f t="shared" si="2"/>
        <v>178</v>
      </c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4"/>
    </row>
    <row r="231" spans="1:41">
      <c r="A231" s="51">
        <f t="shared" si="2"/>
        <v>179</v>
      </c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4"/>
    </row>
    <row r="232" spans="1:41">
      <c r="A232" s="51">
        <f t="shared" si="2"/>
        <v>180</v>
      </c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4"/>
    </row>
    <row r="233" spans="1:41">
      <c r="A233" s="51">
        <f t="shared" si="2"/>
        <v>181</v>
      </c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4"/>
    </row>
    <row r="234" spans="1:41">
      <c r="A234" s="51">
        <f t="shared" si="2"/>
        <v>182</v>
      </c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4"/>
    </row>
    <row r="235" spans="1:41">
      <c r="A235" s="51">
        <f t="shared" si="2"/>
        <v>183</v>
      </c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4"/>
    </row>
    <row r="236" spans="1:41">
      <c r="A236" s="51">
        <f t="shared" si="2"/>
        <v>184</v>
      </c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4"/>
    </row>
    <row r="237" spans="1:41">
      <c r="A237" s="51">
        <f t="shared" si="2"/>
        <v>185</v>
      </c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4"/>
    </row>
    <row r="238" spans="1:41">
      <c r="A238" s="51">
        <f t="shared" si="2"/>
        <v>186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4"/>
    </row>
    <row r="239" spans="1:41">
      <c r="A239" s="51">
        <f t="shared" si="2"/>
        <v>187</v>
      </c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4"/>
    </row>
    <row r="240" spans="1:41">
      <c r="A240" s="51">
        <f t="shared" si="2"/>
        <v>188</v>
      </c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4"/>
    </row>
    <row r="241" spans="1:41">
      <c r="A241" s="51">
        <f t="shared" si="2"/>
        <v>189</v>
      </c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4"/>
    </row>
    <row r="242" spans="1:41">
      <c r="A242" s="51">
        <f t="shared" si="2"/>
        <v>190</v>
      </c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4"/>
    </row>
    <row r="243" spans="1:41">
      <c r="A243" s="51">
        <f t="shared" si="2"/>
        <v>191</v>
      </c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4"/>
    </row>
    <row r="244" spans="1:41">
      <c r="A244" s="51">
        <f t="shared" si="2"/>
        <v>192</v>
      </c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4"/>
    </row>
    <row r="245" spans="1:41">
      <c r="A245" s="51">
        <f t="shared" si="2"/>
        <v>193</v>
      </c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4"/>
    </row>
    <row r="246" spans="1:41">
      <c r="A246" s="51">
        <f t="shared" si="2"/>
        <v>194</v>
      </c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4"/>
    </row>
    <row r="247" spans="1:41">
      <c r="A247" s="51">
        <f t="shared" ref="A247:A310" si="3">A246+1</f>
        <v>195</v>
      </c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4"/>
    </row>
    <row r="248" spans="1:41">
      <c r="A248" s="51">
        <f t="shared" si="3"/>
        <v>196</v>
      </c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4"/>
    </row>
    <row r="249" spans="1:41">
      <c r="A249" s="51">
        <f t="shared" si="3"/>
        <v>197</v>
      </c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4"/>
    </row>
    <row r="250" spans="1:41">
      <c r="A250" s="51">
        <f t="shared" si="3"/>
        <v>198</v>
      </c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4"/>
    </row>
    <row r="251" spans="1:41">
      <c r="A251" s="51">
        <f t="shared" si="3"/>
        <v>199</v>
      </c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4"/>
    </row>
    <row r="252" spans="1:41">
      <c r="A252" s="51">
        <f t="shared" si="3"/>
        <v>200</v>
      </c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4"/>
    </row>
    <row r="253" spans="1:41">
      <c r="A253" s="51">
        <f t="shared" si="3"/>
        <v>201</v>
      </c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4"/>
    </row>
    <row r="254" spans="1:41">
      <c r="A254" s="51">
        <f t="shared" si="3"/>
        <v>202</v>
      </c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4"/>
    </row>
    <row r="255" spans="1:41">
      <c r="A255" s="51">
        <f t="shared" si="3"/>
        <v>203</v>
      </c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4"/>
    </row>
    <row r="256" spans="1:41">
      <c r="A256" s="51">
        <f t="shared" si="3"/>
        <v>204</v>
      </c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4"/>
    </row>
    <row r="257" spans="1:41">
      <c r="A257" s="51">
        <f t="shared" si="3"/>
        <v>205</v>
      </c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4"/>
    </row>
    <row r="258" spans="1:41">
      <c r="A258" s="51">
        <f t="shared" si="3"/>
        <v>206</v>
      </c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4"/>
    </row>
    <row r="259" spans="1:41">
      <c r="A259" s="51">
        <f t="shared" si="3"/>
        <v>207</v>
      </c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4"/>
    </row>
    <row r="260" spans="1:41">
      <c r="A260" s="51">
        <f t="shared" si="3"/>
        <v>208</v>
      </c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4"/>
    </row>
    <row r="261" spans="1:41">
      <c r="A261" s="51">
        <f t="shared" si="3"/>
        <v>209</v>
      </c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4"/>
    </row>
    <row r="262" spans="1:41">
      <c r="A262" s="51">
        <f t="shared" si="3"/>
        <v>210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4"/>
    </row>
    <row r="263" spans="1:41">
      <c r="A263" s="51">
        <f t="shared" si="3"/>
        <v>211</v>
      </c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4"/>
    </row>
    <row r="264" spans="1:41">
      <c r="A264" s="51">
        <f t="shared" si="3"/>
        <v>212</v>
      </c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4"/>
    </row>
    <row r="265" spans="1:41">
      <c r="A265" s="51">
        <f t="shared" si="3"/>
        <v>213</v>
      </c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4"/>
    </row>
    <row r="266" spans="1:41">
      <c r="A266" s="51">
        <f t="shared" si="3"/>
        <v>214</v>
      </c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4"/>
    </row>
    <row r="267" spans="1:41">
      <c r="A267" s="51">
        <f t="shared" si="3"/>
        <v>215</v>
      </c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4"/>
    </row>
    <row r="268" spans="1:41">
      <c r="A268" s="51">
        <f t="shared" si="3"/>
        <v>216</v>
      </c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4"/>
    </row>
    <row r="269" spans="1:41">
      <c r="A269" s="51">
        <f t="shared" si="3"/>
        <v>217</v>
      </c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4"/>
    </row>
    <row r="270" spans="1:41">
      <c r="A270" s="51">
        <f t="shared" si="3"/>
        <v>218</v>
      </c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4"/>
    </row>
    <row r="271" spans="1:41">
      <c r="A271" s="51">
        <f t="shared" si="3"/>
        <v>219</v>
      </c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4"/>
    </row>
    <row r="272" spans="1:41">
      <c r="A272" s="51">
        <f t="shared" si="3"/>
        <v>220</v>
      </c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4"/>
    </row>
    <row r="273" spans="1:41">
      <c r="A273" s="51">
        <f t="shared" si="3"/>
        <v>221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4"/>
    </row>
    <row r="274" spans="1:41">
      <c r="A274" s="51">
        <f t="shared" si="3"/>
        <v>222</v>
      </c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4"/>
    </row>
    <row r="275" spans="1:41">
      <c r="A275" s="51">
        <f t="shared" si="3"/>
        <v>223</v>
      </c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4"/>
    </row>
    <row r="276" spans="1:41">
      <c r="A276" s="51">
        <f t="shared" si="3"/>
        <v>224</v>
      </c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4"/>
    </row>
    <row r="277" spans="1:41">
      <c r="A277" s="51">
        <f t="shared" si="3"/>
        <v>225</v>
      </c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4"/>
    </row>
    <row r="278" spans="1:41">
      <c r="A278" s="51">
        <f t="shared" si="3"/>
        <v>226</v>
      </c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4"/>
    </row>
    <row r="279" spans="1:41">
      <c r="A279" s="51">
        <f t="shared" si="3"/>
        <v>227</v>
      </c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4"/>
    </row>
    <row r="280" spans="1:41">
      <c r="A280" s="51">
        <f t="shared" si="3"/>
        <v>228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4"/>
    </row>
    <row r="281" spans="1:41">
      <c r="A281" s="51">
        <f t="shared" si="3"/>
        <v>229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4"/>
    </row>
    <row r="282" spans="1:41">
      <c r="A282" s="51">
        <f t="shared" si="3"/>
        <v>230</v>
      </c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4"/>
    </row>
    <row r="283" spans="1:41">
      <c r="A283" s="51">
        <f t="shared" si="3"/>
        <v>231</v>
      </c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4"/>
    </row>
    <row r="284" spans="1:41">
      <c r="A284" s="51">
        <f t="shared" si="3"/>
        <v>232</v>
      </c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4"/>
    </row>
    <row r="285" spans="1:41">
      <c r="A285" s="51">
        <f t="shared" si="3"/>
        <v>233</v>
      </c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4"/>
    </row>
    <row r="286" spans="1:41">
      <c r="A286" s="51">
        <f t="shared" si="3"/>
        <v>234</v>
      </c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4"/>
    </row>
    <row r="287" spans="1:41">
      <c r="A287" s="51">
        <f t="shared" si="3"/>
        <v>235</v>
      </c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4"/>
    </row>
    <row r="288" spans="1:41">
      <c r="A288" s="51">
        <f t="shared" si="3"/>
        <v>236</v>
      </c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4"/>
    </row>
    <row r="289" spans="1:41">
      <c r="A289" s="51">
        <f t="shared" si="3"/>
        <v>237</v>
      </c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4"/>
    </row>
    <row r="290" spans="1:41">
      <c r="A290" s="51">
        <f t="shared" si="3"/>
        <v>238</v>
      </c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4"/>
    </row>
    <row r="291" spans="1:41">
      <c r="A291" s="51">
        <f t="shared" si="3"/>
        <v>239</v>
      </c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4"/>
    </row>
    <row r="292" spans="1:41">
      <c r="A292" s="51">
        <f t="shared" si="3"/>
        <v>240</v>
      </c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4"/>
    </row>
    <row r="293" spans="1:41">
      <c r="A293" s="51">
        <f t="shared" si="3"/>
        <v>241</v>
      </c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4"/>
    </row>
    <row r="294" spans="1:41">
      <c r="A294" s="51">
        <f t="shared" si="3"/>
        <v>242</v>
      </c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4"/>
    </row>
    <row r="295" spans="1:41">
      <c r="A295" s="51">
        <f t="shared" si="3"/>
        <v>243</v>
      </c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4"/>
    </row>
    <row r="296" spans="1:41">
      <c r="A296" s="51">
        <f t="shared" si="3"/>
        <v>244</v>
      </c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4"/>
    </row>
    <row r="297" spans="1:41">
      <c r="A297" s="51">
        <f t="shared" si="3"/>
        <v>245</v>
      </c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4"/>
    </row>
    <row r="298" spans="1:41">
      <c r="A298" s="51">
        <f t="shared" si="3"/>
        <v>246</v>
      </c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4"/>
    </row>
    <row r="299" spans="1:41">
      <c r="A299" s="51">
        <f t="shared" si="3"/>
        <v>247</v>
      </c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4"/>
    </row>
    <row r="300" spans="1:41">
      <c r="A300" s="51">
        <f t="shared" si="3"/>
        <v>248</v>
      </c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4"/>
    </row>
    <row r="301" spans="1:41">
      <c r="A301" s="51">
        <f t="shared" si="3"/>
        <v>249</v>
      </c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4"/>
    </row>
    <row r="302" spans="1:41">
      <c r="A302" s="51">
        <f t="shared" si="3"/>
        <v>250</v>
      </c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4"/>
    </row>
    <row r="303" spans="1:41">
      <c r="A303" s="51">
        <f t="shared" si="3"/>
        <v>251</v>
      </c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4"/>
    </row>
    <row r="304" spans="1:41">
      <c r="A304" s="51">
        <f t="shared" si="3"/>
        <v>252</v>
      </c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4"/>
    </row>
    <row r="305" spans="1:41">
      <c r="A305" s="51">
        <f t="shared" si="3"/>
        <v>253</v>
      </c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4"/>
    </row>
    <row r="306" spans="1:41">
      <c r="A306" s="51">
        <f t="shared" si="3"/>
        <v>254</v>
      </c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4"/>
    </row>
    <row r="307" spans="1:41">
      <c r="A307" s="51">
        <f t="shared" si="3"/>
        <v>255</v>
      </c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4"/>
    </row>
    <row r="308" spans="1:41">
      <c r="A308" s="51">
        <f t="shared" si="3"/>
        <v>256</v>
      </c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4"/>
    </row>
    <row r="309" spans="1:41">
      <c r="A309" s="51">
        <f t="shared" si="3"/>
        <v>257</v>
      </c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4"/>
    </row>
    <row r="310" spans="1:41">
      <c r="A310" s="51">
        <f t="shared" si="3"/>
        <v>258</v>
      </c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4"/>
    </row>
    <row r="311" spans="1:41">
      <c r="A311" s="51">
        <f t="shared" ref="A311:A352" si="4">A310+1</f>
        <v>259</v>
      </c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4"/>
    </row>
    <row r="312" spans="1:41">
      <c r="A312" s="51">
        <f t="shared" si="4"/>
        <v>260</v>
      </c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4"/>
    </row>
    <row r="313" spans="1:41">
      <c r="A313" s="51">
        <f t="shared" si="4"/>
        <v>261</v>
      </c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4"/>
    </row>
    <row r="314" spans="1:41">
      <c r="A314" s="51">
        <f t="shared" si="4"/>
        <v>262</v>
      </c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4"/>
    </row>
    <row r="315" spans="1:41">
      <c r="A315" s="51">
        <f t="shared" si="4"/>
        <v>263</v>
      </c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4"/>
    </row>
    <row r="316" spans="1:41">
      <c r="A316" s="51">
        <f t="shared" si="4"/>
        <v>264</v>
      </c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4"/>
    </row>
    <row r="317" spans="1:41">
      <c r="A317" s="51">
        <f t="shared" si="4"/>
        <v>265</v>
      </c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4"/>
    </row>
    <row r="318" spans="1:41">
      <c r="A318" s="51">
        <f t="shared" si="4"/>
        <v>266</v>
      </c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4"/>
    </row>
    <row r="319" spans="1:41">
      <c r="A319" s="51">
        <f t="shared" si="4"/>
        <v>267</v>
      </c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4"/>
    </row>
    <row r="320" spans="1:41">
      <c r="A320" s="51">
        <f t="shared" si="4"/>
        <v>268</v>
      </c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4"/>
    </row>
    <row r="321" spans="1:41">
      <c r="A321" s="51">
        <f t="shared" si="4"/>
        <v>269</v>
      </c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4"/>
    </row>
    <row r="322" spans="1:41">
      <c r="A322" s="51">
        <f t="shared" si="4"/>
        <v>270</v>
      </c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4"/>
    </row>
    <row r="323" spans="1:41">
      <c r="A323" s="51">
        <f t="shared" si="4"/>
        <v>271</v>
      </c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4"/>
    </row>
    <row r="324" spans="1:41">
      <c r="A324" s="51">
        <f t="shared" si="4"/>
        <v>272</v>
      </c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4"/>
    </row>
    <row r="325" spans="1:41">
      <c r="A325" s="51">
        <f t="shared" si="4"/>
        <v>273</v>
      </c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4"/>
    </row>
    <row r="326" spans="1:41">
      <c r="A326" s="51">
        <f t="shared" si="4"/>
        <v>274</v>
      </c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4"/>
    </row>
    <row r="327" spans="1:41">
      <c r="A327" s="51">
        <f t="shared" si="4"/>
        <v>275</v>
      </c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4"/>
    </row>
    <row r="328" spans="1:41">
      <c r="A328" s="51">
        <f t="shared" si="4"/>
        <v>276</v>
      </c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4"/>
    </row>
    <row r="329" spans="1:41">
      <c r="A329" s="51">
        <f t="shared" si="4"/>
        <v>277</v>
      </c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4"/>
    </row>
    <row r="330" spans="1:41">
      <c r="A330" s="51">
        <f t="shared" si="4"/>
        <v>278</v>
      </c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4"/>
    </row>
    <row r="331" spans="1:41">
      <c r="A331" s="51">
        <f t="shared" si="4"/>
        <v>279</v>
      </c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4"/>
    </row>
    <row r="332" spans="1:41">
      <c r="A332" s="51">
        <f t="shared" si="4"/>
        <v>280</v>
      </c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4"/>
    </row>
    <row r="333" spans="1:41">
      <c r="A333" s="51">
        <f t="shared" si="4"/>
        <v>281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4"/>
    </row>
    <row r="334" spans="1:41">
      <c r="A334" s="51">
        <f t="shared" si="4"/>
        <v>282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4"/>
    </row>
    <row r="335" spans="1:41">
      <c r="A335" s="51">
        <f t="shared" si="4"/>
        <v>283</v>
      </c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4"/>
    </row>
    <row r="336" spans="1:41">
      <c r="A336" s="51">
        <f t="shared" si="4"/>
        <v>284</v>
      </c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4"/>
    </row>
    <row r="337" spans="1:41">
      <c r="A337" s="51">
        <f t="shared" si="4"/>
        <v>285</v>
      </c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4"/>
    </row>
    <row r="338" spans="1:41">
      <c r="A338" s="51">
        <f t="shared" si="4"/>
        <v>286</v>
      </c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4"/>
    </row>
    <row r="339" spans="1:41">
      <c r="A339" s="51">
        <f t="shared" si="4"/>
        <v>287</v>
      </c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4"/>
    </row>
    <row r="340" spans="1:41">
      <c r="A340" s="51">
        <f t="shared" si="4"/>
        <v>288</v>
      </c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4"/>
    </row>
    <row r="341" spans="1:41">
      <c r="A341" s="51">
        <f t="shared" si="4"/>
        <v>289</v>
      </c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4"/>
    </row>
    <row r="342" spans="1:41">
      <c r="A342" s="51">
        <f t="shared" si="4"/>
        <v>290</v>
      </c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4"/>
    </row>
    <row r="343" spans="1:41">
      <c r="A343" s="51">
        <f t="shared" si="4"/>
        <v>291</v>
      </c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4"/>
    </row>
    <row r="344" spans="1:41">
      <c r="A344" s="51">
        <f t="shared" si="4"/>
        <v>292</v>
      </c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4"/>
    </row>
    <row r="345" spans="1:41">
      <c r="A345" s="51">
        <f t="shared" si="4"/>
        <v>293</v>
      </c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4"/>
    </row>
    <row r="346" spans="1:41">
      <c r="A346" s="51">
        <f t="shared" si="4"/>
        <v>294</v>
      </c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4"/>
    </row>
    <row r="347" spans="1:41">
      <c r="A347" s="51">
        <f t="shared" si="4"/>
        <v>295</v>
      </c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4"/>
    </row>
    <row r="348" spans="1:41">
      <c r="A348" s="51">
        <f t="shared" si="4"/>
        <v>296</v>
      </c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4"/>
    </row>
    <row r="349" spans="1:41">
      <c r="A349" s="51">
        <f t="shared" si="4"/>
        <v>297</v>
      </c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4"/>
    </row>
    <row r="350" spans="1:41">
      <c r="A350" s="51">
        <f t="shared" si="4"/>
        <v>298</v>
      </c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4"/>
    </row>
    <row r="351" spans="1:41">
      <c r="A351" s="51">
        <f t="shared" si="4"/>
        <v>299</v>
      </c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4"/>
    </row>
    <row r="352" spans="1:41">
      <c r="A352" s="51">
        <f t="shared" si="4"/>
        <v>300</v>
      </c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Company>藤沢市教育委員会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藤沢市教育委員会</dc:creator>
  <cp:lastModifiedBy>藤沢市教育委員会</cp:lastModifiedBy>
  <cp:lastPrinted>2017-05-08T00:17:37Z</cp:lastPrinted>
  <dcterms:created xsi:type="dcterms:W3CDTF">2017-05-04T06:21:52Z</dcterms:created>
  <dcterms:modified xsi:type="dcterms:W3CDTF">2017-05-08T00:17:39Z</dcterms:modified>
</cp:coreProperties>
</file>