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0" yWindow="0" windowWidth="20730" windowHeight="898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入力!$B$1:$AO$41</definedName>
    <definedName name="_xlnm.Print_Area" localSheetId="1">入力見本!$B$1:$AO$41</definedName>
  </definedNames>
  <calcPr calcId="145621"/>
</workbook>
</file>

<file path=xl/calcChain.xml><?xml version="1.0" encoding="utf-8"?>
<calcChain xmlns="http://schemas.openxmlformats.org/spreadsheetml/2006/main">
  <c r="B41" i="11" l="1"/>
  <c r="B39" i="11"/>
  <c r="B39" i="13"/>
  <c r="B41" i="13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D58" i="14"/>
  <c r="C58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8" i="14" s="1"/>
  <c r="F3" i="11"/>
  <c r="Z7" i="11"/>
  <c r="D8" i="14" s="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/>
  <c r="G438" i="6"/>
  <c r="BC39" i="6"/>
  <c r="G437" i="6"/>
  <c r="BC38" i="6"/>
  <c r="G436" i="6"/>
  <c r="BC37" i="6"/>
  <c r="G435" i="6"/>
  <c r="BC36" i="6"/>
  <c r="G434" i="6"/>
  <c r="BC35" i="6"/>
  <c r="G433" i="6"/>
  <c r="BC34" i="6"/>
  <c r="G432" i="6"/>
  <c r="BC33" i="6"/>
  <c r="G431" i="6"/>
  <c r="BC32" i="6"/>
  <c r="G430" i="6"/>
  <c r="BC31" i="6"/>
  <c r="G429" i="6"/>
  <c r="BC30" i="6"/>
  <c r="G428" i="6"/>
  <c r="BC29" i="6"/>
  <c r="G427" i="6"/>
  <c r="BC28" i="6"/>
  <c r="G426" i="6"/>
  <c r="BC27" i="6"/>
  <c r="G425" i="6"/>
  <c r="BC26" i="6"/>
  <c r="G424" i="6"/>
  <c r="BC25" i="6"/>
  <c r="G423" i="6"/>
  <c r="BC24" i="6"/>
  <c r="G422" i="6"/>
  <c r="BC23" i="6"/>
  <c r="G421" i="6"/>
  <c r="BC22" i="6"/>
  <c r="G420" i="6"/>
  <c r="BC21" i="6"/>
  <c r="G419" i="6"/>
  <c r="BC20" i="6"/>
  <c r="G418" i="6"/>
  <c r="BC19" i="6"/>
  <c r="G417" i="6"/>
  <c r="BC18" i="6"/>
  <c r="G416" i="6"/>
  <c r="BC17" i="6"/>
  <c r="G415" i="6"/>
  <c r="BC16" i="6"/>
  <c r="G414" i="6"/>
  <c r="BC15" i="6"/>
  <c r="G413" i="6"/>
  <c r="BC14" i="6"/>
  <c r="G412" i="6"/>
  <c r="BC13" i="6"/>
  <c r="G411" i="6"/>
  <c r="BC12" i="6"/>
  <c r="G410" i="6"/>
  <c r="BC11" i="6"/>
  <c r="G409" i="6"/>
  <c r="BC10" i="6"/>
  <c r="G408" i="6"/>
  <c r="BC9" i="6"/>
  <c r="G407" i="6"/>
  <c r="BC8" i="6"/>
  <c r="G406" i="6"/>
  <c r="BC7" i="6"/>
  <c r="G405" i="6"/>
  <c r="BC6" i="6"/>
  <c r="G404" i="6"/>
  <c r="BC5" i="6"/>
  <c r="G403" i="6"/>
  <c r="BC4" i="6"/>
  <c r="G402" i="6"/>
  <c r="BC3" i="6"/>
  <c r="G401" i="6"/>
  <c r="BC2" i="6"/>
  <c r="G400" i="6"/>
  <c r="AW51" i="6"/>
  <c r="G399" i="6"/>
  <c r="AW50" i="6"/>
  <c r="G398" i="6"/>
  <c r="AW49" i="6"/>
  <c r="G397" i="6"/>
  <c r="AW48" i="6"/>
  <c r="G396" i="6"/>
  <c r="AW47" i="6"/>
  <c r="G395" i="6"/>
  <c r="AW46" i="6"/>
  <c r="G394" i="6"/>
  <c r="AW45" i="6"/>
  <c r="G393" i="6"/>
  <c r="AW44" i="6"/>
  <c r="G392" i="6"/>
  <c r="AW43" i="6"/>
  <c r="G391" i="6"/>
  <c r="AW42" i="6"/>
  <c r="G390" i="6"/>
  <c r="AW41" i="6"/>
  <c r="G389" i="6"/>
  <c r="AW40" i="6"/>
  <c r="G388" i="6"/>
  <c r="AW39" i="6"/>
  <c r="G387" i="6"/>
  <c r="AW38" i="6"/>
  <c r="G386" i="6"/>
  <c r="AW37" i="6"/>
  <c r="G385" i="6"/>
  <c r="AW36" i="6"/>
  <c r="G384" i="6"/>
  <c r="AW35" i="6"/>
  <c r="G383" i="6"/>
  <c r="AW34" i="6"/>
  <c r="G382" i="6"/>
  <c r="AW33" i="6"/>
  <c r="G381" i="6"/>
  <c r="AW32" i="6"/>
  <c r="G380" i="6"/>
  <c r="AW31" i="6"/>
  <c r="G379" i="6"/>
  <c r="AW30" i="6"/>
  <c r="G378" i="6"/>
  <c r="AW29" i="6"/>
  <c r="G377" i="6"/>
  <c r="AW28" i="6"/>
  <c r="G376" i="6"/>
  <c r="AW27" i="6"/>
  <c r="G375" i="6"/>
  <c r="AW26" i="6"/>
  <c r="G374" i="6"/>
  <c r="AW25" i="6"/>
  <c r="G373" i="6"/>
  <c r="AW24" i="6"/>
  <c r="G372" i="6"/>
  <c r="AW23" i="6"/>
  <c r="G371" i="6"/>
  <c r="AW22" i="6"/>
  <c r="G370" i="6"/>
  <c r="AW21" i="6"/>
  <c r="G369" i="6"/>
  <c r="AW20" i="6"/>
  <c r="G368" i="6"/>
  <c r="AW19" i="6"/>
  <c r="G367" i="6"/>
  <c r="AW18" i="6"/>
  <c r="G366" i="6"/>
  <c r="AW17" i="6"/>
  <c r="G365" i="6"/>
  <c r="AW16" i="6"/>
  <c r="G364" i="6"/>
  <c r="AW15" i="6"/>
  <c r="G363" i="6"/>
  <c r="AW14" i="6"/>
  <c r="G362" i="6"/>
  <c r="AW13" i="6"/>
  <c r="G361" i="6"/>
  <c r="AW12" i="6"/>
  <c r="G360" i="6"/>
  <c r="AW11" i="6"/>
  <c r="G359" i="6"/>
  <c r="AW10" i="6"/>
  <c r="G358" i="6"/>
  <c r="AW9" i="6"/>
  <c r="G357" i="6"/>
  <c r="AW8" i="6"/>
  <c r="G356" i="6"/>
  <c r="AW7" i="6"/>
  <c r="G355" i="6"/>
  <c r="AW6" i="6"/>
  <c r="G354" i="6"/>
  <c r="AW5" i="6"/>
  <c r="G353" i="6"/>
  <c r="AW4" i="6"/>
  <c r="G352" i="6"/>
  <c r="AW3" i="6"/>
  <c r="G351" i="6"/>
  <c r="AW2" i="6"/>
  <c r="G350" i="6"/>
  <c r="AQ51" i="6"/>
  <c r="G349" i="6"/>
  <c r="AQ50" i="6"/>
  <c r="G348" i="6"/>
  <c r="AQ49" i="6"/>
  <c r="G347" i="6"/>
  <c r="AQ48" i="6"/>
  <c r="G346" i="6"/>
  <c r="AQ47" i="6"/>
  <c r="G345" i="6"/>
  <c r="AQ46" i="6"/>
  <c r="G344" i="6"/>
  <c r="AQ45" i="6"/>
  <c r="G343" i="6"/>
  <c r="AQ44" i="6"/>
  <c r="G342" i="6"/>
  <c r="AQ43" i="6"/>
  <c r="G341" i="6"/>
  <c r="AQ42" i="6"/>
  <c r="G340" i="6"/>
  <c r="AQ41" i="6"/>
  <c r="G339" i="6"/>
  <c r="AQ40" i="6"/>
  <c r="G338" i="6"/>
  <c r="AQ39" i="6"/>
  <c r="G337" i="6"/>
  <c r="AQ38" i="6"/>
  <c r="G336" i="6"/>
  <c r="AQ37" i="6"/>
  <c r="G335" i="6"/>
  <c r="AQ36" i="6"/>
  <c r="G334" i="6"/>
  <c r="AQ35" i="6"/>
  <c r="G333" i="6"/>
  <c r="AQ34" i="6"/>
  <c r="G332" i="6"/>
  <c r="AQ33" i="6"/>
  <c r="G331" i="6"/>
  <c r="AQ32" i="6"/>
  <c r="G330" i="6"/>
  <c r="AQ31" i="6"/>
  <c r="G329" i="6"/>
  <c r="AQ30" i="6"/>
  <c r="G328" i="6"/>
  <c r="AQ29" i="6"/>
  <c r="G327" i="6"/>
  <c r="AQ28" i="6"/>
  <c r="G326" i="6"/>
  <c r="AQ27" i="6"/>
  <c r="G325" i="6"/>
  <c r="AQ26" i="6"/>
  <c r="G324" i="6"/>
  <c r="AQ25" i="6"/>
  <c r="G323" i="6"/>
  <c r="AQ24" i="6"/>
  <c r="G322" i="6"/>
  <c r="AQ23" i="6"/>
  <c r="G321" i="6"/>
  <c r="AQ22" i="6"/>
  <c r="G320" i="6"/>
  <c r="AQ21" i="6"/>
  <c r="G319" i="6"/>
  <c r="AQ20" i="6"/>
  <c r="G318" i="6"/>
  <c r="AQ19" i="6"/>
  <c r="G317" i="6"/>
  <c r="AQ18" i="6"/>
  <c r="G316" i="6"/>
  <c r="AQ17" i="6"/>
  <c r="G315" i="6"/>
  <c r="AQ16" i="6"/>
  <c r="G314" i="6"/>
  <c r="AQ15" i="6"/>
  <c r="G313" i="6"/>
  <c r="AQ14" i="6"/>
  <c r="G312" i="6"/>
  <c r="AQ13" i="6"/>
  <c r="G311" i="6"/>
  <c r="AQ12" i="6"/>
  <c r="G310" i="6"/>
  <c r="AQ11" i="6"/>
  <c r="G309" i="6"/>
  <c r="AQ10" i="6"/>
  <c r="G308" i="6"/>
  <c r="AQ9" i="6"/>
  <c r="G307" i="6"/>
  <c r="AQ8" i="6"/>
  <c r="G306" i="6"/>
  <c r="AQ7" i="6"/>
  <c r="G305" i="6"/>
  <c r="AQ6" i="6"/>
  <c r="G304" i="6"/>
  <c r="AQ5" i="6"/>
  <c r="G303" i="6"/>
  <c r="AQ4" i="6"/>
  <c r="G302" i="6"/>
  <c r="AQ3" i="6"/>
  <c r="G301" i="6"/>
  <c r="AQ2" i="6"/>
  <c r="G300" i="6"/>
  <c r="AK51" i="6"/>
  <c r="G299" i="6"/>
  <c r="AK50" i="6"/>
  <c r="G298" i="6"/>
  <c r="AK49" i="6"/>
  <c r="G297" i="6"/>
  <c r="AK48" i="6"/>
  <c r="G296" i="6"/>
  <c r="AK47" i="6"/>
  <c r="G295" i="6"/>
  <c r="AK46" i="6"/>
  <c r="G294" i="6"/>
  <c r="AK45" i="6"/>
  <c r="G293" i="6"/>
  <c r="AK44" i="6"/>
  <c r="G292" i="6"/>
  <c r="AK43" i="6"/>
  <c r="G291" i="6"/>
  <c r="AK42" i="6"/>
  <c r="G290" i="6"/>
  <c r="AK41" i="6"/>
  <c r="G289" i="6"/>
  <c r="AK40" i="6"/>
  <c r="G288" i="6"/>
  <c r="AK39" i="6"/>
  <c r="G287" i="6"/>
  <c r="AK38" i="6"/>
  <c r="G286" i="6"/>
  <c r="AK37" i="6"/>
  <c r="G285" i="6"/>
  <c r="AK36" i="6"/>
  <c r="G284" i="6"/>
  <c r="AK35" i="6"/>
  <c r="G283" i="6"/>
  <c r="AK34" i="6"/>
  <c r="G282" i="6"/>
  <c r="AK33" i="6"/>
  <c r="G281" i="6"/>
  <c r="AK32" i="6"/>
  <c r="G280" i="6"/>
  <c r="AK31" i="6"/>
  <c r="G279" i="6"/>
  <c r="AK30" i="6"/>
  <c r="G278" i="6"/>
  <c r="AK29" i="6"/>
  <c r="G277" i="6"/>
  <c r="AK28" i="6"/>
  <c r="G276" i="6"/>
  <c r="AK27" i="6"/>
  <c r="G275" i="6"/>
  <c r="AK26" i="6"/>
  <c r="G274" i="6"/>
  <c r="AK25" i="6"/>
  <c r="G273" i="6"/>
  <c r="AK24" i="6"/>
  <c r="G272" i="6"/>
  <c r="AK23" i="6"/>
  <c r="G271" i="6"/>
  <c r="AK22" i="6"/>
  <c r="G270" i="6"/>
  <c r="AK21" i="6"/>
  <c r="G269" i="6"/>
  <c r="AK20" i="6"/>
  <c r="G268" i="6"/>
  <c r="AK19" i="6"/>
  <c r="G267" i="6"/>
  <c r="AK18" i="6"/>
  <c r="G266" i="6"/>
  <c r="AK17" i="6"/>
  <c r="G265" i="6"/>
  <c r="AK16" i="6"/>
  <c r="G264" i="6"/>
  <c r="AK15" i="6"/>
  <c r="G263" i="6"/>
  <c r="AK14" i="6"/>
  <c r="G262" i="6"/>
  <c r="AK13" i="6"/>
  <c r="G261" i="6"/>
  <c r="AK12" i="6"/>
  <c r="G260" i="6"/>
  <c r="AK11" i="6"/>
  <c r="G259" i="6"/>
  <c r="AK10" i="6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/>
  <c r="G167" i="6"/>
  <c r="Y18" i="6"/>
  <c r="G166" i="6"/>
  <c r="Y17" i="6"/>
  <c r="G165" i="6"/>
  <c r="Y16" i="6"/>
  <c r="G164" i="6"/>
  <c r="Y15" i="6"/>
  <c r="G163" i="6"/>
  <c r="Y14" i="6"/>
  <c r="G162" i="6"/>
  <c r="Y13" i="6"/>
  <c r="G161" i="6"/>
  <c r="Y12" i="6"/>
  <c r="G160" i="6"/>
  <c r="Y11" i="6"/>
  <c r="G159" i="6"/>
  <c r="Y10" i="6"/>
  <c r="G158" i="6"/>
  <c r="Y9" i="6"/>
  <c r="G157" i="6"/>
  <c r="Y8" i="6"/>
  <c r="G156" i="6"/>
  <c r="Y7" i="6"/>
  <c r="G155" i="6"/>
  <c r="Y6" i="6"/>
  <c r="G154" i="6"/>
  <c r="Y5" i="6"/>
  <c r="G153" i="6"/>
  <c r="Y4" i="6"/>
  <c r="G152" i="6"/>
  <c r="Y3" i="6"/>
  <c r="G151" i="6"/>
  <c r="Y2" i="6"/>
  <c r="G150" i="6"/>
  <c r="S50" i="6"/>
  <c r="G149" i="6"/>
  <c r="S49" i="6"/>
  <c r="G148" i="6"/>
  <c r="S48" i="6"/>
  <c r="G147" i="6"/>
  <c r="S47" i="6"/>
  <c r="G146" i="6"/>
  <c r="S46" i="6"/>
  <c r="G145" i="6"/>
  <c r="S45" i="6"/>
  <c r="G144" i="6"/>
  <c r="S44" i="6"/>
  <c r="G143" i="6"/>
  <c r="S43" i="6"/>
  <c r="G142" i="6"/>
  <c r="S42" i="6"/>
  <c r="G141" i="6"/>
  <c r="S41" i="6"/>
  <c r="G140" i="6"/>
  <c r="S40" i="6"/>
  <c r="G139" i="6"/>
  <c r="S39" i="6"/>
  <c r="G138" i="6"/>
  <c r="S38" i="6"/>
  <c r="G137" i="6"/>
  <c r="S37" i="6"/>
  <c r="G136" i="6"/>
  <c r="S36" i="6"/>
  <c r="G135" i="6"/>
  <c r="S35" i="6"/>
  <c r="G134" i="6"/>
  <c r="S34" i="6"/>
  <c r="G133" i="6"/>
  <c r="S33" i="6"/>
  <c r="G132" i="6"/>
  <c r="S32" i="6"/>
  <c r="G131" i="6"/>
  <c r="S31" i="6"/>
  <c r="G130" i="6"/>
  <c r="S30" i="6"/>
  <c r="G129" i="6"/>
  <c r="S29" i="6"/>
  <c r="G128" i="6"/>
  <c r="S28" i="6"/>
  <c r="G127" i="6"/>
  <c r="S27" i="6"/>
  <c r="G126" i="6"/>
  <c r="S26" i="6"/>
  <c r="G125" i="6"/>
  <c r="S25" i="6"/>
  <c r="G124" i="6"/>
  <c r="S24" i="6"/>
  <c r="G123" i="6"/>
  <c r="S23" i="6"/>
  <c r="G122" i="6"/>
  <c r="S22" i="6"/>
  <c r="G121" i="6"/>
  <c r="S21" i="6"/>
  <c r="G120" i="6"/>
  <c r="S20" i="6"/>
  <c r="G119" i="6"/>
  <c r="S19" i="6"/>
  <c r="G118" i="6"/>
  <c r="S18" i="6"/>
  <c r="G117" i="6"/>
  <c r="S17" i="6"/>
  <c r="G116" i="6"/>
  <c r="S16" i="6"/>
  <c r="G115" i="6"/>
  <c r="S15" i="6"/>
  <c r="G114" i="6"/>
  <c r="S14" i="6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  <c r="B7" i="14"/>
</calcChain>
</file>

<file path=xl/sharedStrings.xml><?xml version="1.0" encoding="utf-8"?>
<sst xmlns="http://schemas.openxmlformats.org/spreadsheetml/2006/main" count="1474" uniqueCount="759">
  <si>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</si>
  <si>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</si>
  <si>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</si>
  <si>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</si>
  <si>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</si>
  <si>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</si>
  <si>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</si>
  <si>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</si>
  <si>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</si>
  <si>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</si>
  <si>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</si>
  <si>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</si>
  <si>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</si>
  <si>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</si>
  <si>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</si>
  <si>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</si>
  <si>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</si>
  <si>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</si>
  <si>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</si>
  <si>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</si>
  <si>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</si>
  <si>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</si>
  <si>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</si>
  <si>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</si>
  <si>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</si>
  <si>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</si>
  <si>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</si>
  <si>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</si>
  <si>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</si>
  <si>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</si>
  <si>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</si>
  <si>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</si>
  <si>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</si>
  <si>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</si>
  <si>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</si>
  <si>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</si>
  <si>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</si>
  <si>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</si>
  <si>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</si>
  <si>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</si>
  <si>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</si>
  <si>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</si>
  <si>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</si>
  <si>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</si>
  <si>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</si>
  <si>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</si>
  <si>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</si>
  <si>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</si>
  <si>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</si>
  <si>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</si>
  <si>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</si>
  <si>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</si>
  <si>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</si>
  <si>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</si>
  <si>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</si>
  <si>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</si>
  <si>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</si>
  <si>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</si>
  <si>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</si>
  <si>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</si>
  <si>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</si>
  <si>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</si>
  <si>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</si>
  <si>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</si>
  <si>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</si>
  <si>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</si>
  <si>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</si>
  <si>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</si>
  <si>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</si>
  <si>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</si>
  <si>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</si>
  <si>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</si>
  <si>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</si>
  <si>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</si>
  <si>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</si>
  <si>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</si>
  <si>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</si>
  <si>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</si>
  <si>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</si>
  <si>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</si>
  <si>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</si>
  <si>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</si>
  <si>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</si>
  <si>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</si>
  <si>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</si>
  <si>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</si>
  <si>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</si>
  <si>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</si>
  <si>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</si>
  <si>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</si>
  <si>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</si>
  <si>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</si>
  <si>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</si>
  <si>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</si>
  <si>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</si>
  <si>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</si>
  <si>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</si>
  <si>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</si>
  <si>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</si>
  <si>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</si>
  <si>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</si>
  <si>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</si>
  <si>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</si>
  <si>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</si>
  <si>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</si>
  <si>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</si>
  <si>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</si>
  <si>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</si>
  <si>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</si>
  <si>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</si>
  <si>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</si>
  <si>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</si>
  <si>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</si>
  <si>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</si>
  <si>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</si>
  <si>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</si>
  <si>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</si>
  <si>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</si>
  <si>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</si>
  <si>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</si>
  <si>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</si>
  <si>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</si>
  <si>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</si>
  <si>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</si>
  <si>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</si>
  <si>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</si>
  <si>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</si>
  <si>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</si>
  <si>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</si>
  <si>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</si>
  <si>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</si>
  <si>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</si>
  <si>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</si>
  <si>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</si>
  <si>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</si>
  <si>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</si>
  <si>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</si>
  <si>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</si>
  <si>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</si>
  <si>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</si>
  <si>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</si>
  <si>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</si>
  <si>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</si>
  <si>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</si>
  <si>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</si>
  <si>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</si>
  <si>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</si>
  <si>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</si>
  <si>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</si>
  <si>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</si>
  <si>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</si>
  <si>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</si>
  <si>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</si>
  <si>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</si>
  <si>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</si>
  <si>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</si>
  <si>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</si>
  <si>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</si>
  <si>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</si>
  <si>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</si>
  <si>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</si>
  <si>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</si>
  <si>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</si>
  <si>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</si>
  <si>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</si>
  <si>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</si>
  <si>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</si>
  <si>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</si>
  <si>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</si>
  <si>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</si>
  <si>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</si>
  <si>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</si>
  <si>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</si>
  <si>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</si>
  <si>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</si>
  <si>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</si>
  <si>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</si>
  <si>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</si>
  <si>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</si>
  <si>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</si>
  <si>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</si>
  <si>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</si>
  <si>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</si>
  <si>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</si>
  <si>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</si>
  <si>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</si>
  <si>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</si>
  <si>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</si>
  <si>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</si>
  <si>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</si>
  <si>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</si>
  <si>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</si>
  <si>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</si>
  <si>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</si>
  <si>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</si>
  <si>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</si>
  <si>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</si>
  <si>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</si>
  <si>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</si>
  <si>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</si>
  <si>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</si>
  <si>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</si>
  <si>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</si>
  <si>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</si>
  <si>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</si>
  <si>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</si>
  <si>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</si>
  <si>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</si>
  <si>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</si>
  <si>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</si>
  <si>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</si>
  <si>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</si>
  <si>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</si>
  <si>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</si>
  <si>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</si>
  <si>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</si>
  <si>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</si>
  <si>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</si>
  <si>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</si>
  <si>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</si>
  <si>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</si>
  <si>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</si>
  <si>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</si>
  <si>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</si>
  <si>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</si>
  <si>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</si>
  <si>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</si>
  <si>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</si>
  <si>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</si>
  <si>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</si>
  <si>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</si>
  <si>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</si>
  <si>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</si>
  <si>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</si>
  <si>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</si>
  <si>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</si>
  <si>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</si>
  <si>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</si>
  <si>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</si>
  <si>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</si>
  <si>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</si>
  <si>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</si>
  <si>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</si>
  <si>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</si>
  <si>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</si>
  <si>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</si>
  <si>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</si>
  <si>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</si>
  <si>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</si>
  <si>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</si>
  <si>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</si>
  <si>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</si>
  <si>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</si>
  <si>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</si>
  <si>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</si>
  <si>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</si>
  <si>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</si>
  <si>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</si>
  <si>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</si>
  <si>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</si>
  <si>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</si>
  <si>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</si>
  <si>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</si>
  <si>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</si>
  <si>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</si>
  <si>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</si>
  <si>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</si>
  <si>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</si>
  <si>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</si>
  <si>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</si>
  <si>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</si>
  <si>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</si>
  <si>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</si>
  <si>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</si>
  <si>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</si>
  <si>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</si>
  <si>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</si>
  <si>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</si>
  <si>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</si>
  <si>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</si>
  <si>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</si>
  <si>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</si>
  <si>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</si>
  <si>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</si>
  <si>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</si>
  <si>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</si>
  <si>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</si>
  <si>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</si>
  <si>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</si>
  <si>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</si>
  <si>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</si>
  <si>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</si>
  <si>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</si>
  <si>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</si>
  <si>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</si>
  <si>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</si>
  <si>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</si>
  <si>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</si>
  <si>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</si>
  <si>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</si>
  <si>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</si>
  <si>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</si>
  <si>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</si>
  <si>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</si>
  <si>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</si>
  <si>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</si>
  <si>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</si>
  <si>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</si>
  <si>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</si>
  <si>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</si>
  <si>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</si>
  <si>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</si>
  <si>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</si>
  <si>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</si>
  <si>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</si>
  <si>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</si>
  <si>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</si>
  <si>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</si>
  <si>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</si>
  <si>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</si>
  <si>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</si>
  <si>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</si>
  <si>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</si>
  <si>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</si>
  <si>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</si>
  <si>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</si>
  <si>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</si>
  <si>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</si>
  <si>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</si>
  <si>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</si>
  <si>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</si>
  <si>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</si>
  <si>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</si>
  <si>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</si>
  <si>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</si>
  <si>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</si>
  <si>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</si>
  <si>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</si>
  <si>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</si>
  <si>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</si>
  <si>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</si>
  <si>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</si>
  <si>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</si>
  <si>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</si>
  <si>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</si>
  <si>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</si>
  <si>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</si>
  <si>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</si>
  <si>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</si>
  <si>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</si>
  <si>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</si>
  <si>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</si>
  <si>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</si>
  <si>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</si>
  <si>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</si>
  <si>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</si>
  <si>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</si>
  <si>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</si>
  <si>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</si>
  <si>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</si>
  <si>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</si>
  <si>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</si>
  <si>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</si>
  <si>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</si>
  <si>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</si>
  <si>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</si>
  <si>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</si>
  <si>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</si>
  <si>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</si>
  <si>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</si>
  <si>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</si>
  <si>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</si>
  <si>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</si>
  <si>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</si>
  <si>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</si>
  <si>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</si>
  <si>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</si>
  <si>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</si>
  <si>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</si>
  <si>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</si>
  <si>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</si>
  <si>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</si>
  <si>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</si>
  <si>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</si>
  <si>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</si>
  <si>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</si>
  <si>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</si>
  <si>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</si>
  <si>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</si>
  <si>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</si>
  <si>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</si>
  <si>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</si>
  <si>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</si>
  <si>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</si>
  <si>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</si>
  <si>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</si>
  <si>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</si>
  <si>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</si>
  <si>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</si>
  <si>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</si>
  <si>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</si>
  <si>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</si>
  <si>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</si>
  <si>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</si>
  <si>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</si>
  <si>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</si>
  <si>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</si>
  <si>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</si>
  <si>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</si>
  <si>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</si>
  <si>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</si>
  <si>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</si>
  <si>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</si>
  <si>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</si>
  <si>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</si>
  <si>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</si>
  <si>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</si>
  <si>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</si>
  <si>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</si>
  <si>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</si>
  <si>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</si>
  <si>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</si>
  <si>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</si>
  <si>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</si>
  <si>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</si>
  <si>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</si>
  <si>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</si>
  <si>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</si>
  <si>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</si>
  <si>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</si>
  <si>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</si>
  <si>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</si>
  <si>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</si>
  <si>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</si>
  <si>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</si>
  <si>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</si>
  <si>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</si>
  <si>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</si>
  <si>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</si>
  <si>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</si>
  <si>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</si>
  <si>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</si>
  <si>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</si>
  <si>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</si>
  <si>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</si>
  <si>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</si>
  <si>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</si>
  <si>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</si>
  <si>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</si>
  <si>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</si>
  <si>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</si>
  <si>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</si>
  <si>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</si>
  <si>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</si>
  <si>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</si>
  <si>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</si>
  <si>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</si>
  <si>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</si>
  <si>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</si>
  <si>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</si>
  <si>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</si>
  <si>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</si>
  <si>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</si>
  <si>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</si>
  <si>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</si>
  <si>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</si>
  <si>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</si>
  <si>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</si>
  <si>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</si>
  <si>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</si>
  <si>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</si>
  <si>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</si>
  <si>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</si>
  <si>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</si>
  <si>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</si>
  <si>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</si>
  <si>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</si>
  <si>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</si>
  <si>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</si>
  <si>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</si>
  <si>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</si>
  <si>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</si>
  <si>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</si>
  <si>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</si>
  <si>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</si>
  <si>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</si>
  <si>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</si>
  <si>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</si>
  <si>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</si>
  <si>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</si>
  <si>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</si>
  <si>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</si>
  <si>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</si>
  <si>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</si>
  <si>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</si>
  <si>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</si>
  <si>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</si>
  <si>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</si>
  <si>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</si>
  <si>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</si>
  <si>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</si>
  <si>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</si>
  <si>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</si>
  <si>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</si>
  <si>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</si>
  <si>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</si>
  <si>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</si>
  <si>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</si>
  <si>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</si>
  <si>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</si>
  <si>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</si>
  <si>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</si>
  <si>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</si>
  <si>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</si>
  <si>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</si>
  <si>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</si>
  <si>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</si>
  <si>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</si>
  <si>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</si>
  <si>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</si>
  <si>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</si>
  <si>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</si>
  <si>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</si>
  <si>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</si>
  <si>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</si>
  <si>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</si>
  <si>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</si>
  <si>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</si>
  <si>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</si>
  <si>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</si>
  <si>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</si>
  <si>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</si>
  <si>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</si>
  <si>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</si>
  <si>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</si>
  <si>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</si>
  <si>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</si>
  <si>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</si>
  <si>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</si>
  <si>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</si>
  <si>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</si>
  <si>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</si>
  <si>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</si>
  <si>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</si>
  <si>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</si>
  <si>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</si>
  <si>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</si>
  <si>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</si>
  <si>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</si>
  <si>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</si>
  <si>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</si>
  <si>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</si>
  <si>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</si>
  <si>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</si>
  <si>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</si>
  <si>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</si>
  <si>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</si>
  <si>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</si>
  <si>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</si>
  <si>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</si>
  <si>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</si>
  <si>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</si>
  <si>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</si>
  <si>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</si>
  <si>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</si>
  <si>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</si>
  <si>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</si>
  <si>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</si>
  <si>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</si>
  <si>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</si>
  <si>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</si>
  <si>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</si>
  <si>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</si>
  <si>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</si>
  <si>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</si>
  <si>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</si>
  <si>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</si>
  <si>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</si>
  <si>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</si>
  <si>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</si>
  <si>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</si>
  <si>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</si>
  <si>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</si>
  <si>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</si>
  <si>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</si>
  <si>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</si>
  <si>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</si>
  <si>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</si>
  <si>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</si>
  <si>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</si>
  <si>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</si>
  <si>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</si>
  <si>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</si>
  <si>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</si>
  <si>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</si>
  <si>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</si>
  <si>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</si>
  <si>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</si>
  <si>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</si>
  <si>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</si>
  <si>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</si>
  <si>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</si>
  <si>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</si>
  <si>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</si>
  <si>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</si>
  <si>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</si>
  <si>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</si>
  <si>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</si>
  <si>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</si>
  <si>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</si>
  <si>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</si>
  <si>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</si>
  <si>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</si>
  <si>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</si>
  <si>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</si>
  <si>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</si>
  <si>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</si>
  <si>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</si>
  <si>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</si>
  <si>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</si>
  <si>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</si>
  <si>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</si>
  <si>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</si>
  <si>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</si>
  <si>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</si>
  <si>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</si>
  <si>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</si>
  <si>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</si>
  <si>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</si>
  <si>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</si>
  <si>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</si>
  <si>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</si>
  <si>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</si>
  <si>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</si>
  <si>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</si>
  <si>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</si>
  <si>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</si>
  <si>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</si>
  <si>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</si>
  <si>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</si>
  <si>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</si>
  <si>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</si>
  <si>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</si>
  <si>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</si>
  <si>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</si>
  <si>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</si>
  <si>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</si>
  <si>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</si>
  <si>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</si>
  <si>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</si>
  <si>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</si>
  <si>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</si>
  <si>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</si>
  <si>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</si>
  <si>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</si>
  <si>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</si>
  <si>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</si>
  <si>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</si>
  <si>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</si>
  <si>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</si>
  <si>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</si>
  <si>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</si>
  <si>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</si>
  <si>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</si>
  <si>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</si>
  <si>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</si>
  <si>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</si>
  <si>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</si>
  <si>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</si>
  <si>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</si>
  <si>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</si>
  <si>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</si>
  <si>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</si>
  <si>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</si>
  <si>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</si>
  <si>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</si>
  <si>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</si>
  <si>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</si>
  <si>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</si>
  <si>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</si>
  <si>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</si>
  <si>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</si>
  <si>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</si>
  <si>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</si>
  <si>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</si>
  <si>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平成２９年</t>
    <phoneticPr fontId="2"/>
  </si>
  <si>
    <t>申込予定部数※</t>
    <rPh sb="0" eb="2">
      <t>モウシコミ</t>
    </rPh>
    <rPh sb="2" eb="4">
      <t>ヨテイ</t>
    </rPh>
    <rPh sb="4" eb="6">
      <t>ブスウ</t>
    </rPh>
    <phoneticPr fontId="2"/>
  </si>
  <si>
    <r>
      <t xml:space="preserve">身長
</t>
    </r>
    <r>
      <rPr>
        <sz val="8"/>
        <rFont val="ＭＳ 明朝"/>
        <family val="1"/>
        <charset val="128"/>
      </rPr>
      <t>(cm)</t>
    </r>
    <rPh sb="0" eb="2">
      <t>シンチョウ</t>
    </rPh>
    <phoneticPr fontId="2"/>
  </si>
  <si>
    <t>平成２９（２０１７）年度
神奈川県中学校バレーボール選手権大会　参加申込書</t>
    <phoneticPr fontId="2"/>
  </si>
  <si>
    <t>0466</t>
    <phoneticPr fontId="2"/>
  </si>
  <si>
    <t>33</t>
    <phoneticPr fontId="2"/>
  </si>
  <si>
    <t>2215</t>
    <phoneticPr fontId="2"/>
  </si>
  <si>
    <t>251</t>
    <phoneticPr fontId="2"/>
  </si>
  <si>
    <t>0045</t>
    <phoneticPr fontId="2"/>
  </si>
  <si>
    <t>0466</t>
    <phoneticPr fontId="2"/>
  </si>
  <si>
    <t>37</t>
    <phoneticPr fontId="2"/>
  </si>
  <si>
    <t>1063</t>
    <phoneticPr fontId="2"/>
  </si>
  <si>
    <t>藤沢市辻堂東海岸４－１７－１</t>
    <rPh sb="0" eb="3">
      <t>フジサワシ</t>
    </rPh>
    <rPh sb="3" eb="5">
      <t>ツジドウ</t>
    </rPh>
    <rPh sb="5" eb="8">
      <t>ヒガシカイガン</t>
    </rPh>
    <phoneticPr fontId="2"/>
  </si>
  <si>
    <t>やました</t>
    <phoneticPr fontId="2"/>
  </si>
  <si>
    <t>としこ</t>
    <phoneticPr fontId="2"/>
  </si>
  <si>
    <t>山下</t>
    <rPh sb="0" eb="2">
      <t>ヤマシタ</t>
    </rPh>
    <phoneticPr fontId="2"/>
  </si>
  <si>
    <t>登志子</t>
    <rPh sb="0" eb="3">
      <t>トシコ</t>
    </rPh>
    <phoneticPr fontId="2"/>
  </si>
  <si>
    <t>ながよし</t>
    <phoneticPr fontId="2"/>
  </si>
  <si>
    <t>りき</t>
    <phoneticPr fontId="2"/>
  </si>
  <si>
    <t>永吉</t>
    <rPh sb="0" eb="2">
      <t>ナガヨシ</t>
    </rPh>
    <phoneticPr fontId="2"/>
  </si>
  <si>
    <t>凜樹</t>
    <rPh sb="0" eb="1">
      <t>リン</t>
    </rPh>
    <rPh sb="1" eb="2">
      <t>キ</t>
    </rPh>
    <phoneticPr fontId="2"/>
  </si>
  <si>
    <t>やすだ</t>
    <phoneticPr fontId="2"/>
  </si>
  <si>
    <t>しゅうへい</t>
    <phoneticPr fontId="2"/>
  </si>
  <si>
    <t>安田</t>
    <rPh sb="0" eb="2">
      <t>ヤスダ</t>
    </rPh>
    <phoneticPr fontId="2"/>
  </si>
  <si>
    <t>脩平</t>
    <rPh sb="0" eb="2">
      <t>シュウヘイ</t>
    </rPh>
    <phoneticPr fontId="2"/>
  </si>
  <si>
    <t>いがらし</t>
    <phoneticPr fontId="2"/>
  </si>
  <si>
    <t>てるたか</t>
    <phoneticPr fontId="2"/>
  </si>
  <si>
    <t>いがらし</t>
    <phoneticPr fontId="2"/>
  </si>
  <si>
    <t>てるたか</t>
    <phoneticPr fontId="2"/>
  </si>
  <si>
    <t>五十嵐</t>
    <rPh sb="0" eb="3">
      <t>イガラシ</t>
    </rPh>
    <phoneticPr fontId="2"/>
  </si>
  <si>
    <t>輝顕</t>
    <rPh sb="0" eb="2">
      <t>テルアキ</t>
    </rPh>
    <phoneticPr fontId="2"/>
  </si>
  <si>
    <t>なかにわ</t>
    <phoneticPr fontId="2"/>
  </si>
  <si>
    <t>ゆうや</t>
    <phoneticPr fontId="2"/>
  </si>
  <si>
    <t>中庭</t>
    <rPh sb="0" eb="2">
      <t>ナカニワ</t>
    </rPh>
    <phoneticPr fontId="2"/>
  </si>
  <si>
    <t>裕哉</t>
    <rPh sb="0" eb="2">
      <t>ユウヤ</t>
    </rPh>
    <phoneticPr fontId="2"/>
  </si>
  <si>
    <t>こが</t>
    <phoneticPr fontId="2"/>
  </si>
  <si>
    <t>ゆうだい</t>
    <phoneticPr fontId="2"/>
  </si>
  <si>
    <t>古賀</t>
    <rPh sb="0" eb="2">
      <t>コガ</t>
    </rPh>
    <phoneticPr fontId="2"/>
  </si>
  <si>
    <t>雄大</t>
    <rPh sb="0" eb="2">
      <t>ユウダイ</t>
    </rPh>
    <phoneticPr fontId="2"/>
  </si>
  <si>
    <t>いがらし</t>
    <phoneticPr fontId="2"/>
  </si>
  <si>
    <t>ひろたか</t>
    <phoneticPr fontId="2"/>
  </si>
  <si>
    <t>広顕</t>
    <rPh sb="0" eb="1">
      <t>ヒロ</t>
    </rPh>
    <phoneticPr fontId="2"/>
  </si>
  <si>
    <t>はやま</t>
    <phoneticPr fontId="2"/>
  </si>
  <si>
    <t>開斗</t>
    <rPh sb="0" eb="2">
      <t>カイト</t>
    </rPh>
    <phoneticPr fontId="2"/>
  </si>
  <si>
    <t>かいと</t>
    <phoneticPr fontId="2"/>
  </si>
  <si>
    <t>羽山</t>
    <rPh sb="0" eb="2">
      <t>ハヤマ</t>
    </rPh>
    <phoneticPr fontId="2"/>
  </si>
  <si>
    <t>こやま</t>
    <phoneticPr fontId="2"/>
  </si>
  <si>
    <t>りくと</t>
    <phoneticPr fontId="2"/>
  </si>
  <si>
    <t>小山</t>
    <rPh sb="0" eb="2">
      <t>コヤマ</t>
    </rPh>
    <phoneticPr fontId="2"/>
  </si>
  <si>
    <t>はせがわ</t>
    <phoneticPr fontId="2"/>
  </si>
  <si>
    <t>なおき</t>
    <phoneticPr fontId="2"/>
  </si>
  <si>
    <t>長谷川</t>
    <rPh sb="0" eb="3">
      <t>ハセガワ</t>
    </rPh>
    <phoneticPr fontId="2"/>
  </si>
  <si>
    <t>直己</t>
    <rPh sb="0" eb="2">
      <t>ナオキ</t>
    </rPh>
    <phoneticPr fontId="2"/>
  </si>
  <si>
    <t>とものぶ</t>
    <phoneticPr fontId="2"/>
  </si>
  <si>
    <t>友延</t>
    <rPh sb="0" eb="2">
      <t>トモノブ</t>
    </rPh>
    <phoneticPr fontId="2"/>
  </si>
  <si>
    <t>悠哉</t>
    <rPh sb="0" eb="1">
      <t>ユウ</t>
    </rPh>
    <rPh sb="1" eb="2">
      <t>ヤ</t>
    </rPh>
    <phoneticPr fontId="2"/>
  </si>
  <si>
    <t>にしむら</t>
    <phoneticPr fontId="2"/>
  </si>
  <si>
    <t>としひで</t>
    <phoneticPr fontId="2"/>
  </si>
  <si>
    <t>西村</t>
    <rPh sb="0" eb="2">
      <t>ニシムラ</t>
    </rPh>
    <phoneticPr fontId="2"/>
  </si>
  <si>
    <t>駿秀</t>
    <rPh sb="0" eb="1">
      <t>シュン</t>
    </rPh>
    <rPh sb="1" eb="2">
      <t>ヒデ</t>
    </rPh>
    <phoneticPr fontId="2"/>
  </si>
  <si>
    <t>ふじぬま</t>
    <phoneticPr fontId="2"/>
  </si>
  <si>
    <t>ひでと</t>
    <phoneticPr fontId="2"/>
  </si>
  <si>
    <t>藤沼</t>
    <rPh sb="0" eb="2">
      <t>フジヌマ</t>
    </rPh>
    <phoneticPr fontId="2"/>
  </si>
  <si>
    <t>英人</t>
    <rPh sb="0" eb="2">
      <t>ヒデト</t>
    </rPh>
    <phoneticPr fontId="2"/>
  </si>
  <si>
    <t>ほし</t>
    <phoneticPr fontId="2"/>
  </si>
  <si>
    <t>はしゅう</t>
    <phoneticPr fontId="2"/>
  </si>
  <si>
    <t>星</t>
    <rPh sb="0" eb="1">
      <t>ホシ</t>
    </rPh>
    <phoneticPr fontId="2"/>
  </si>
  <si>
    <t>波秀</t>
    <rPh sb="0" eb="1">
      <t>ナミ</t>
    </rPh>
    <rPh sb="1" eb="2">
      <t>ヒデ</t>
    </rPh>
    <phoneticPr fontId="2"/>
  </si>
  <si>
    <t>たなか</t>
    <phoneticPr fontId="2"/>
  </si>
  <si>
    <t>あきと</t>
    <phoneticPr fontId="2"/>
  </si>
  <si>
    <t>田中</t>
    <rPh sb="0" eb="2">
      <t>タナカ</t>
    </rPh>
    <phoneticPr fontId="2"/>
  </si>
  <si>
    <t>瑛人</t>
    <rPh sb="0" eb="1">
      <t>エイ</t>
    </rPh>
    <rPh sb="1" eb="2">
      <t>ヒト</t>
    </rPh>
    <phoneticPr fontId="2"/>
  </si>
  <si>
    <t>和田　真幸</t>
    <rPh sb="0" eb="2">
      <t>ワダ</t>
    </rPh>
    <rPh sb="3" eb="5">
      <t>マサユキ</t>
    </rPh>
    <phoneticPr fontId="2"/>
  </si>
  <si>
    <t>颯翔</t>
    <rPh sb="0" eb="1">
      <t>ソウ</t>
    </rPh>
    <rPh sb="1" eb="2">
      <t>ショウ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</si>
</sst>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2"/>
      <color rgb="FF000000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6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16" fillId="0" borderId="0" xfId="0" applyFont="1" applyAlignment="1" applyProtection="1">
      <alignment vertical="center"/>
    </xf>
    <xf numFmtId="0" fontId="0" fillId="0" borderId="0" xfId="0" applyNumberFormat="1" applyFill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vertical="center" shrinkToFit="1"/>
    </xf>
    <xf numFmtId="0" fontId="5" fillId="0" borderId="2" xfId="0" applyNumberFormat="1" applyFont="1" applyFill="1" applyBorder="1" applyAlignment="1" applyProtection="1">
      <alignment horizontal="right" shrinkToFit="1"/>
    </xf>
    <xf numFmtId="0" fontId="5" fillId="0" borderId="2" xfId="0" applyNumberFormat="1" applyFont="1" applyFill="1" applyBorder="1" applyAlignment="1" applyProtection="1">
      <alignment horizontal="center" shrinkToFit="1"/>
    </xf>
    <xf numFmtId="0" fontId="5" fillId="2" borderId="2" xfId="0" applyNumberFormat="1" applyFont="1" applyFill="1" applyBorder="1" applyAlignment="1" applyProtection="1">
      <alignment horizont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9" fillId="0" borderId="0" xfId="0" applyNumberFormat="1" applyFont="1" applyFill="1" applyAlignment="1" applyProtection="1">
      <alignment horizontal="left" vertical="center" shrinkToFit="1"/>
    </xf>
    <xf numFmtId="0" fontId="16" fillId="0" borderId="0" xfId="0" applyFont="1" applyAlignment="1" applyProtection="1">
      <alignment horizontal="left" vertical="center"/>
    </xf>
    <xf numFmtId="0" fontId="16" fillId="2" borderId="0" xfId="0" applyFont="1" applyFill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center" vertical="center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17" fillId="0" borderId="66" xfId="0" applyNumberFormat="1" applyFont="1" applyFill="1" applyBorder="1" applyAlignment="1" applyProtection="1">
      <alignment horizontal="center" vertical="center" wrapText="1" shrinkToFit="1"/>
    </xf>
    <xf numFmtId="0" fontId="17" fillId="0" borderId="71" xfId="0" applyNumberFormat="1" applyFont="1" applyFill="1" applyBorder="1" applyAlignment="1" applyProtection="1">
      <alignment horizontal="center" vertical="center" shrinkToFit="1"/>
    </xf>
    <xf numFmtId="0" fontId="17" fillId="0" borderId="67" xfId="0" applyNumberFormat="1" applyFont="1" applyFill="1" applyBorder="1" applyAlignment="1" applyProtection="1">
      <alignment horizontal="center" vertical="center" shrinkToFit="1"/>
    </xf>
    <xf numFmtId="0" fontId="17" fillId="0" borderId="72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left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xmlns="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xmlns="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xmlns="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xmlns="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xmlns="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xmlns="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xmlns="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xmlns="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xmlns="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xmlns="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xmlns="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xmlns="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xmlns="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xmlns="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xmlns="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xmlns="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129540</xdr:colOff>
      <xdr:row>0</xdr:row>
      <xdr:rowOff>146685</xdr:rowOff>
    </xdr:from>
    <xdr:to>
      <xdr:col>40</xdr:col>
      <xdr:colOff>120015</xdr:colOff>
      <xdr:row>1</xdr:row>
      <xdr:rowOff>80010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xmlns="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573780" y="146685"/>
          <a:ext cx="3038475" cy="59626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xmlns="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xmlns="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xmlns="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xmlns="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xmlns="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46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xmlns="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en-US" altLang="ja-JP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※</a:t>
          </a:r>
          <a:r>
            <a:rPr kumimoji="1" lang="ja-JP" altLang="en-US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solidFill>
              <a:srgbClr val="FF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Z10" zoomScale="70" zoomScaleNormal="100" zoomScaleSheetLayoutView="70" workbookViewId="0">
      <selection activeCell="AO27" sqref="AO27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2"/>
  <sheetViews>
    <sheetView view="pageBreakPreview" topLeftCell="A13" zoomScaleNormal="100" zoomScaleSheetLayoutView="100" workbookViewId="0">
      <selection activeCell="I2" sqref="I2:K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3.15" customHeight="1" thickBot="1">
      <c r="B1" s="73" t="s">
        <v>688</v>
      </c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  <c r="AO1" s="73"/>
    </row>
    <row r="2" spans="1:41" s="2" customFormat="1" ht="30" customHeight="1" thickBot="1">
      <c r="A2" s="74" t="s">
        <v>580</v>
      </c>
      <c r="B2" s="75" t="s">
        <v>546</v>
      </c>
      <c r="C2" s="76"/>
      <c r="D2" s="76"/>
      <c r="E2" s="76"/>
      <c r="F2" s="76"/>
      <c r="G2" s="76"/>
      <c r="H2" s="76"/>
      <c r="I2" s="77"/>
      <c r="J2" s="78"/>
      <c r="K2" s="79"/>
      <c r="L2" s="80" t="s">
        <v>581</v>
      </c>
      <c r="M2" s="76"/>
      <c r="N2" s="76"/>
      <c r="O2" s="76"/>
      <c r="P2" s="76"/>
      <c r="Q2" s="76"/>
      <c r="R2" s="76"/>
      <c r="S2" s="77"/>
      <c r="T2" s="78"/>
      <c r="U2" s="78"/>
      <c r="V2" s="78"/>
      <c r="W2" s="78"/>
      <c r="X2" s="78"/>
      <c r="Y2" s="79"/>
      <c r="Z2" s="81" t="str">
        <f>IF(S2="","",VLOOKUP(S2,チーム番号!A2:E501,2,FALSE))</f>
        <v/>
      </c>
      <c r="AA2" s="82"/>
      <c r="AB2" s="82"/>
      <c r="AC2" s="82"/>
      <c r="AD2" s="82"/>
      <c r="AE2" s="82"/>
      <c r="AF2" s="83" t="s">
        <v>548</v>
      </c>
      <c r="AG2" s="83"/>
      <c r="AH2" s="83"/>
      <c r="AI2" s="83"/>
      <c r="AJ2" s="84"/>
      <c r="AK2" s="1"/>
    </row>
    <row r="3" spans="1:41" ht="13.5" customHeight="1">
      <c r="A3" s="74"/>
      <c r="B3" s="85" t="s">
        <v>583</v>
      </c>
      <c r="C3" s="86"/>
      <c r="D3" s="86"/>
      <c r="E3" s="87"/>
      <c r="F3" s="91" t="str">
        <f>IF(S2="","",VLOOKUP(S2,チーム番号!A2:E501,5,FALSE))</f>
        <v/>
      </c>
      <c r="G3" s="92"/>
      <c r="H3" s="92"/>
      <c r="I3" s="92"/>
      <c r="J3" s="92"/>
      <c r="K3" s="92"/>
      <c r="L3" s="92"/>
      <c r="M3" s="92"/>
      <c r="N3" s="92"/>
      <c r="O3" s="92"/>
      <c r="P3" s="92"/>
      <c r="Q3" s="92"/>
      <c r="R3" s="92"/>
      <c r="S3" s="92"/>
      <c r="T3" s="92"/>
      <c r="U3" s="92"/>
      <c r="V3" s="92"/>
      <c r="W3" s="92"/>
      <c r="X3" s="92"/>
      <c r="Y3" s="92"/>
      <c r="Z3" s="92"/>
      <c r="AA3" s="93"/>
      <c r="AB3" s="109" t="s">
        <v>1</v>
      </c>
      <c r="AC3" s="110"/>
      <c r="AD3" s="110"/>
      <c r="AE3" s="110"/>
      <c r="AF3" s="110"/>
      <c r="AG3" s="110"/>
      <c r="AH3" s="110"/>
      <c r="AI3" s="110"/>
      <c r="AJ3" s="110"/>
      <c r="AK3" s="111"/>
      <c r="AL3" s="111"/>
      <c r="AM3" s="111"/>
      <c r="AN3" s="111"/>
      <c r="AO3" s="112"/>
    </row>
    <row r="4" spans="1:41" ht="30" customHeight="1">
      <c r="A4" s="74"/>
      <c r="B4" s="88"/>
      <c r="C4" s="89"/>
      <c r="D4" s="89"/>
      <c r="E4" s="90"/>
      <c r="F4" s="94"/>
      <c r="G4" s="95"/>
      <c r="H4" s="95"/>
      <c r="I4" s="95"/>
      <c r="J4" s="95"/>
      <c r="K4" s="95"/>
      <c r="L4" s="95"/>
      <c r="M4" s="95"/>
      <c r="N4" s="95"/>
      <c r="O4" s="95"/>
      <c r="P4" s="95"/>
      <c r="Q4" s="95"/>
      <c r="R4" s="95"/>
      <c r="S4" s="95"/>
      <c r="T4" s="95"/>
      <c r="U4" s="95"/>
      <c r="V4" s="95"/>
      <c r="W4" s="95"/>
      <c r="X4" s="95"/>
      <c r="Y4" s="95"/>
      <c r="Z4" s="95"/>
      <c r="AA4" s="96"/>
      <c r="AB4" s="113"/>
      <c r="AC4" s="114"/>
      <c r="AD4" s="114"/>
      <c r="AE4" s="114"/>
      <c r="AF4" s="4" t="s">
        <v>3</v>
      </c>
      <c r="AG4" s="114"/>
      <c r="AH4" s="114"/>
      <c r="AI4" s="114"/>
      <c r="AJ4" s="114"/>
      <c r="AK4" s="4" t="s">
        <v>3</v>
      </c>
      <c r="AL4" s="114"/>
      <c r="AM4" s="114"/>
      <c r="AN4" s="114"/>
      <c r="AO4" s="115"/>
    </row>
    <row r="5" spans="1:41" ht="13.5" customHeight="1">
      <c r="A5" s="74"/>
      <c r="B5" s="116" t="s">
        <v>5</v>
      </c>
      <c r="C5" s="117"/>
      <c r="D5" s="117"/>
      <c r="E5" s="118"/>
      <c r="F5" s="67" t="s">
        <v>14</v>
      </c>
      <c r="G5" s="122"/>
      <c r="H5" s="122"/>
      <c r="I5" s="122"/>
      <c r="J5" s="122"/>
      <c r="K5" s="68"/>
      <c r="L5" s="123"/>
      <c r="M5" s="123"/>
      <c r="N5" s="123"/>
      <c r="O5" s="123"/>
      <c r="P5" s="123"/>
      <c r="Q5" s="123"/>
      <c r="R5" s="123"/>
      <c r="S5" s="123"/>
      <c r="T5" s="123"/>
      <c r="U5" s="123"/>
      <c r="V5" s="123"/>
      <c r="W5" s="123"/>
      <c r="X5" s="123"/>
      <c r="Y5" s="123"/>
      <c r="Z5" s="123"/>
      <c r="AA5" s="124"/>
      <c r="AB5" s="127" t="s">
        <v>4</v>
      </c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8"/>
      <c r="AO5" s="129"/>
    </row>
    <row r="6" spans="1:41" ht="30" customHeight="1" thickBot="1">
      <c r="A6" s="74"/>
      <c r="B6" s="119"/>
      <c r="C6" s="120"/>
      <c r="D6" s="120"/>
      <c r="E6" s="121"/>
      <c r="F6" s="130"/>
      <c r="G6" s="131"/>
      <c r="H6" s="37" t="s">
        <v>13</v>
      </c>
      <c r="I6" s="132"/>
      <c r="J6" s="132"/>
      <c r="K6" s="133"/>
      <c r="L6" s="125"/>
      <c r="M6" s="125"/>
      <c r="N6" s="125"/>
      <c r="O6" s="125"/>
      <c r="P6" s="125"/>
      <c r="Q6" s="125"/>
      <c r="R6" s="125"/>
      <c r="S6" s="125"/>
      <c r="T6" s="125"/>
      <c r="U6" s="125"/>
      <c r="V6" s="125"/>
      <c r="W6" s="125"/>
      <c r="X6" s="125"/>
      <c r="Y6" s="125"/>
      <c r="Z6" s="125"/>
      <c r="AA6" s="126"/>
      <c r="AB6" s="134"/>
      <c r="AC6" s="97"/>
      <c r="AD6" s="97"/>
      <c r="AE6" s="97"/>
      <c r="AF6" s="38" t="s">
        <v>3</v>
      </c>
      <c r="AG6" s="97"/>
      <c r="AH6" s="97"/>
      <c r="AI6" s="97"/>
      <c r="AJ6" s="97"/>
      <c r="AK6" s="38" t="s">
        <v>3</v>
      </c>
      <c r="AL6" s="97"/>
      <c r="AM6" s="97"/>
      <c r="AN6" s="97"/>
      <c r="AO6" s="98"/>
    </row>
    <row r="7" spans="1:41" s="2" customFormat="1" ht="30" customHeight="1" thickBot="1">
      <c r="A7" s="74" t="s">
        <v>588</v>
      </c>
      <c r="B7" s="99" t="s">
        <v>546</v>
      </c>
      <c r="C7" s="100"/>
      <c r="D7" s="100"/>
      <c r="E7" s="100"/>
      <c r="F7" s="100"/>
      <c r="G7" s="100"/>
      <c r="H7" s="100"/>
      <c r="I7" s="101"/>
      <c r="J7" s="102"/>
      <c r="K7" s="103"/>
      <c r="L7" s="104" t="s">
        <v>589</v>
      </c>
      <c r="M7" s="100"/>
      <c r="N7" s="100"/>
      <c r="O7" s="100"/>
      <c r="P7" s="100"/>
      <c r="Q7" s="100"/>
      <c r="R7" s="100"/>
      <c r="S7" s="101"/>
      <c r="T7" s="102"/>
      <c r="U7" s="102"/>
      <c r="V7" s="102"/>
      <c r="W7" s="102"/>
      <c r="X7" s="102"/>
      <c r="Y7" s="103"/>
      <c r="Z7" s="105" t="str">
        <f>IF(S7="","",VLOOKUP(S7,チーム番号!A2:E501,2,FALSE))</f>
        <v/>
      </c>
      <c r="AA7" s="106"/>
      <c r="AB7" s="106"/>
      <c r="AC7" s="106"/>
      <c r="AD7" s="106"/>
      <c r="AE7" s="106"/>
      <c r="AF7" s="107" t="s">
        <v>548</v>
      </c>
      <c r="AG7" s="107"/>
      <c r="AH7" s="107"/>
      <c r="AI7" s="107"/>
      <c r="AJ7" s="108"/>
      <c r="AK7" s="1"/>
    </row>
    <row r="8" spans="1:41" ht="13.5" customHeight="1">
      <c r="A8" s="74"/>
      <c r="B8" s="85" t="s">
        <v>590</v>
      </c>
      <c r="C8" s="86"/>
      <c r="D8" s="86"/>
      <c r="E8" s="87"/>
      <c r="F8" s="91" t="str">
        <f>IF(S7="","",VLOOKUP(S7,チーム番号!A2:E501,5,FALSE))</f>
        <v/>
      </c>
      <c r="G8" s="92"/>
      <c r="H8" s="92"/>
      <c r="I8" s="92"/>
      <c r="J8" s="92"/>
      <c r="K8" s="92"/>
      <c r="L8" s="92"/>
      <c r="M8" s="92"/>
      <c r="N8" s="92"/>
      <c r="O8" s="92"/>
      <c r="P8" s="92"/>
      <c r="Q8" s="92"/>
      <c r="R8" s="92"/>
      <c r="S8" s="92"/>
      <c r="T8" s="92"/>
      <c r="U8" s="92"/>
      <c r="V8" s="92"/>
      <c r="W8" s="92"/>
      <c r="X8" s="92"/>
      <c r="Y8" s="92"/>
      <c r="Z8" s="92"/>
      <c r="AA8" s="93"/>
      <c r="AB8" s="109" t="s">
        <v>1</v>
      </c>
      <c r="AC8" s="110"/>
      <c r="AD8" s="110"/>
      <c r="AE8" s="110"/>
      <c r="AF8" s="110"/>
      <c r="AG8" s="110"/>
      <c r="AH8" s="110"/>
      <c r="AI8" s="110"/>
      <c r="AJ8" s="110"/>
      <c r="AK8" s="111"/>
      <c r="AL8" s="111"/>
      <c r="AM8" s="111"/>
      <c r="AN8" s="111"/>
      <c r="AO8" s="112"/>
    </row>
    <row r="9" spans="1:41" ht="30" customHeight="1">
      <c r="A9" s="74"/>
      <c r="B9" s="88"/>
      <c r="C9" s="89"/>
      <c r="D9" s="89"/>
      <c r="E9" s="90"/>
      <c r="F9" s="94"/>
      <c r="G9" s="95"/>
      <c r="H9" s="95"/>
      <c r="I9" s="95"/>
      <c r="J9" s="95"/>
      <c r="K9" s="95"/>
      <c r="L9" s="95"/>
      <c r="M9" s="95"/>
      <c r="N9" s="95"/>
      <c r="O9" s="95"/>
      <c r="P9" s="95"/>
      <c r="Q9" s="95"/>
      <c r="R9" s="95"/>
      <c r="S9" s="95"/>
      <c r="T9" s="95"/>
      <c r="U9" s="95"/>
      <c r="V9" s="95"/>
      <c r="W9" s="95"/>
      <c r="X9" s="95"/>
      <c r="Y9" s="95"/>
      <c r="Z9" s="95"/>
      <c r="AA9" s="96"/>
      <c r="AB9" s="113"/>
      <c r="AC9" s="114"/>
      <c r="AD9" s="114"/>
      <c r="AE9" s="114"/>
      <c r="AF9" s="4" t="s">
        <v>3</v>
      </c>
      <c r="AG9" s="114"/>
      <c r="AH9" s="114"/>
      <c r="AI9" s="114"/>
      <c r="AJ9" s="114"/>
      <c r="AK9" s="4" t="s">
        <v>3</v>
      </c>
      <c r="AL9" s="114"/>
      <c r="AM9" s="114"/>
      <c r="AN9" s="114"/>
      <c r="AO9" s="115"/>
    </row>
    <row r="10" spans="1:41" ht="13.5" customHeight="1">
      <c r="A10" s="74"/>
      <c r="B10" s="116" t="s">
        <v>5</v>
      </c>
      <c r="C10" s="117"/>
      <c r="D10" s="117"/>
      <c r="E10" s="118"/>
      <c r="F10" s="67" t="s">
        <v>14</v>
      </c>
      <c r="G10" s="122"/>
      <c r="H10" s="122"/>
      <c r="I10" s="122"/>
      <c r="J10" s="122"/>
      <c r="K10" s="68"/>
      <c r="L10" s="123"/>
      <c r="M10" s="123"/>
      <c r="N10" s="123"/>
      <c r="O10" s="123"/>
      <c r="P10" s="123"/>
      <c r="Q10" s="123"/>
      <c r="R10" s="123"/>
      <c r="S10" s="123"/>
      <c r="T10" s="123"/>
      <c r="U10" s="123"/>
      <c r="V10" s="123"/>
      <c r="W10" s="123"/>
      <c r="X10" s="123"/>
      <c r="Y10" s="123"/>
      <c r="Z10" s="123"/>
      <c r="AA10" s="124"/>
      <c r="AB10" s="127" t="s">
        <v>4</v>
      </c>
      <c r="AC10" s="128"/>
      <c r="AD10" s="128"/>
      <c r="AE10" s="128"/>
      <c r="AF10" s="128"/>
      <c r="AG10" s="128"/>
      <c r="AH10" s="128"/>
      <c r="AI10" s="128"/>
      <c r="AJ10" s="128"/>
      <c r="AK10" s="128"/>
      <c r="AL10" s="128"/>
      <c r="AM10" s="128"/>
      <c r="AN10" s="128"/>
      <c r="AO10" s="129"/>
    </row>
    <row r="11" spans="1:41" ht="30" customHeight="1" thickBot="1">
      <c r="A11" s="74"/>
      <c r="B11" s="119"/>
      <c r="C11" s="120"/>
      <c r="D11" s="120"/>
      <c r="E11" s="121"/>
      <c r="F11" s="130"/>
      <c r="G11" s="131"/>
      <c r="H11" s="37" t="s">
        <v>13</v>
      </c>
      <c r="I11" s="132"/>
      <c r="J11" s="132"/>
      <c r="K11" s="133"/>
      <c r="L11" s="125"/>
      <c r="M11" s="125"/>
      <c r="N11" s="125"/>
      <c r="O11" s="125"/>
      <c r="P11" s="125"/>
      <c r="Q11" s="125"/>
      <c r="R11" s="125"/>
      <c r="S11" s="125"/>
      <c r="T11" s="125"/>
      <c r="U11" s="125"/>
      <c r="V11" s="125"/>
      <c r="W11" s="125"/>
      <c r="X11" s="125"/>
      <c r="Y11" s="125"/>
      <c r="Z11" s="125"/>
      <c r="AA11" s="126"/>
      <c r="AB11" s="134"/>
      <c r="AC11" s="97"/>
      <c r="AD11" s="97"/>
      <c r="AE11" s="97"/>
      <c r="AF11" s="38" t="s">
        <v>3</v>
      </c>
      <c r="AG11" s="97"/>
      <c r="AH11" s="97"/>
      <c r="AI11" s="97"/>
      <c r="AJ11" s="97"/>
      <c r="AK11" s="38" t="s">
        <v>3</v>
      </c>
      <c r="AL11" s="97"/>
      <c r="AM11" s="97"/>
      <c r="AN11" s="97"/>
      <c r="AO11" s="98"/>
    </row>
    <row r="12" spans="1:41" ht="13.5" customHeight="1">
      <c r="B12" s="153" t="s">
        <v>0</v>
      </c>
      <c r="C12" s="154"/>
      <c r="D12" s="154"/>
      <c r="E12" s="155"/>
      <c r="F12" s="156"/>
      <c r="G12" s="157"/>
      <c r="H12" s="157"/>
      <c r="I12" s="157"/>
      <c r="J12" s="157"/>
      <c r="K12" s="157"/>
      <c r="L12" s="157"/>
      <c r="M12" s="157"/>
      <c r="N12" s="157"/>
      <c r="O12" s="157"/>
      <c r="P12" s="157"/>
      <c r="Q12" s="158"/>
      <c r="R12" s="159" t="s">
        <v>0</v>
      </c>
      <c r="S12" s="154"/>
      <c r="T12" s="154"/>
      <c r="U12" s="155"/>
      <c r="V12" s="160"/>
      <c r="W12" s="161"/>
      <c r="X12" s="161"/>
      <c r="Y12" s="161"/>
      <c r="Z12" s="161"/>
      <c r="AA12" s="161"/>
      <c r="AB12" s="162"/>
      <c r="AC12" s="163"/>
      <c r="AD12" s="163"/>
      <c r="AE12" s="163"/>
      <c r="AF12" s="163"/>
      <c r="AG12" s="164"/>
      <c r="AH12" s="135" t="s">
        <v>545</v>
      </c>
      <c r="AI12" s="86"/>
      <c r="AJ12" s="86"/>
      <c r="AK12" s="86"/>
      <c r="AL12" s="86"/>
      <c r="AM12" s="86"/>
      <c r="AN12" s="86"/>
      <c r="AO12" s="136"/>
    </row>
    <row r="13" spans="1:41" ht="30" customHeight="1" thickBot="1">
      <c r="B13" s="140" t="s">
        <v>6</v>
      </c>
      <c r="C13" s="106"/>
      <c r="D13" s="106"/>
      <c r="E13" s="141"/>
      <c r="F13" s="142"/>
      <c r="G13" s="143"/>
      <c r="H13" s="143"/>
      <c r="I13" s="143"/>
      <c r="J13" s="143"/>
      <c r="K13" s="143"/>
      <c r="L13" s="143"/>
      <c r="M13" s="143"/>
      <c r="N13" s="143"/>
      <c r="O13" s="143"/>
      <c r="P13" s="143"/>
      <c r="Q13" s="144"/>
      <c r="R13" s="145" t="s">
        <v>7</v>
      </c>
      <c r="S13" s="146"/>
      <c r="T13" s="146"/>
      <c r="U13" s="147"/>
      <c r="V13" s="148"/>
      <c r="W13" s="149"/>
      <c r="X13" s="149"/>
      <c r="Y13" s="149"/>
      <c r="Z13" s="149"/>
      <c r="AA13" s="149"/>
      <c r="AB13" s="150"/>
      <c r="AC13" s="151"/>
      <c r="AD13" s="151"/>
      <c r="AE13" s="151"/>
      <c r="AF13" s="151"/>
      <c r="AG13" s="152"/>
      <c r="AH13" s="137" t="s">
        <v>578</v>
      </c>
      <c r="AI13" s="125"/>
      <c r="AJ13" s="138" t="s">
        <v>575</v>
      </c>
      <c r="AK13" s="138"/>
      <c r="AL13" s="138"/>
      <c r="AM13" s="138"/>
      <c r="AN13" s="125" t="s">
        <v>578</v>
      </c>
      <c r="AO13" s="139"/>
    </row>
    <row r="14" spans="1:41" ht="13.5" customHeight="1">
      <c r="B14" s="175" t="s">
        <v>0</v>
      </c>
      <c r="C14" s="176"/>
      <c r="D14" s="176"/>
      <c r="E14" s="177"/>
      <c r="F14" s="178"/>
      <c r="G14" s="179"/>
      <c r="H14" s="179"/>
      <c r="I14" s="179"/>
      <c r="J14" s="179"/>
      <c r="K14" s="179"/>
      <c r="L14" s="179"/>
      <c r="M14" s="179"/>
      <c r="N14" s="179"/>
      <c r="O14" s="179"/>
      <c r="P14" s="179"/>
      <c r="Q14" s="180"/>
      <c r="R14" s="181" t="s">
        <v>0</v>
      </c>
      <c r="S14" s="176"/>
      <c r="T14" s="176"/>
      <c r="U14" s="177"/>
      <c r="V14" s="178"/>
      <c r="W14" s="179"/>
      <c r="X14" s="179"/>
      <c r="Y14" s="179"/>
      <c r="Z14" s="179"/>
      <c r="AA14" s="179"/>
      <c r="AB14" s="182"/>
      <c r="AC14" s="183"/>
      <c r="AD14" s="183"/>
      <c r="AE14" s="183"/>
      <c r="AF14" s="183"/>
      <c r="AG14" s="184"/>
      <c r="AH14" s="165"/>
      <c r="AI14" s="166"/>
      <c r="AJ14" s="166"/>
      <c r="AK14" s="166"/>
      <c r="AL14" s="166"/>
      <c r="AM14" s="166"/>
      <c r="AN14" s="166"/>
      <c r="AO14" s="166"/>
    </row>
    <row r="15" spans="1:41" ht="30" customHeight="1" thickBot="1">
      <c r="B15" s="119" t="s">
        <v>8</v>
      </c>
      <c r="C15" s="120"/>
      <c r="D15" s="120"/>
      <c r="E15" s="121"/>
      <c r="F15" s="169"/>
      <c r="G15" s="170"/>
      <c r="H15" s="170"/>
      <c r="I15" s="170"/>
      <c r="J15" s="170"/>
      <c r="K15" s="170"/>
      <c r="L15" s="170"/>
      <c r="M15" s="170"/>
      <c r="N15" s="170"/>
      <c r="O15" s="170"/>
      <c r="P15" s="170"/>
      <c r="Q15" s="171"/>
      <c r="R15" s="120" t="s">
        <v>9</v>
      </c>
      <c r="S15" s="120"/>
      <c r="T15" s="120"/>
      <c r="U15" s="121"/>
      <c r="V15" s="169"/>
      <c r="W15" s="170"/>
      <c r="X15" s="170"/>
      <c r="Y15" s="170"/>
      <c r="Z15" s="170"/>
      <c r="AA15" s="170"/>
      <c r="AB15" s="172"/>
      <c r="AC15" s="173"/>
      <c r="AD15" s="173"/>
      <c r="AE15" s="173"/>
      <c r="AF15" s="173"/>
      <c r="AG15" s="174"/>
      <c r="AH15" s="167"/>
      <c r="AI15" s="168"/>
      <c r="AJ15" s="168"/>
      <c r="AK15" s="168"/>
      <c r="AL15" s="168"/>
      <c r="AM15" s="168"/>
      <c r="AN15" s="168"/>
      <c r="AO15" s="168"/>
    </row>
    <row r="16" spans="1:41" ht="7.5" customHeight="1"/>
    <row r="17" spans="2:41" ht="18" customHeight="1" thickBot="1">
      <c r="B17" s="192" t="s">
        <v>10</v>
      </c>
      <c r="C17" s="192"/>
      <c r="D17" s="192"/>
      <c r="E17" s="192"/>
      <c r="F17" s="192"/>
      <c r="G17" s="192"/>
      <c r="H17" s="193" t="s">
        <v>577</v>
      </c>
      <c r="I17" s="193"/>
      <c r="J17" s="193"/>
      <c r="K17" s="193"/>
      <c r="L17" s="193"/>
      <c r="M17" s="193"/>
      <c r="N17" s="193"/>
      <c r="O17" s="193"/>
      <c r="P17" s="193"/>
      <c r="Q17" s="193"/>
      <c r="R17" s="193"/>
      <c r="S17" s="193"/>
      <c r="T17" s="193"/>
      <c r="U17" s="193"/>
      <c r="V17" s="193"/>
      <c r="W17" s="193"/>
      <c r="X17" s="193"/>
      <c r="Y17" s="193"/>
      <c r="Z17" s="193"/>
      <c r="AA17" s="193"/>
      <c r="AB17" s="193"/>
      <c r="AC17" s="193"/>
      <c r="AD17" s="193"/>
      <c r="AE17" s="193"/>
      <c r="AF17" s="193"/>
      <c r="AG17" s="193"/>
      <c r="AH17" s="193"/>
      <c r="AI17" s="193"/>
      <c r="AJ17" s="193"/>
      <c r="AK17" s="193"/>
      <c r="AL17" s="193"/>
      <c r="AM17" s="193"/>
    </row>
    <row r="18" spans="2:41" ht="13.5" customHeight="1">
      <c r="B18" s="194" t="s">
        <v>11</v>
      </c>
      <c r="C18" s="195"/>
      <c r="D18" s="198" t="s">
        <v>12</v>
      </c>
      <c r="E18" s="198"/>
      <c r="F18" s="200" t="s">
        <v>0</v>
      </c>
      <c r="G18" s="201"/>
      <c r="H18" s="201"/>
      <c r="I18" s="201"/>
      <c r="J18" s="201"/>
      <c r="K18" s="201" t="s">
        <v>0</v>
      </c>
      <c r="L18" s="201"/>
      <c r="M18" s="201"/>
      <c r="N18" s="201"/>
      <c r="O18" s="202"/>
      <c r="P18" s="185" t="s">
        <v>576</v>
      </c>
      <c r="Q18" s="186"/>
      <c r="R18" s="185" t="s">
        <v>687</v>
      </c>
      <c r="S18" s="186"/>
      <c r="T18" s="188" t="s">
        <v>16</v>
      </c>
      <c r="U18" s="189"/>
      <c r="V18" s="194" t="s">
        <v>11</v>
      </c>
      <c r="W18" s="195"/>
      <c r="X18" s="198" t="s">
        <v>12</v>
      </c>
      <c r="Y18" s="198"/>
      <c r="Z18" s="200" t="s">
        <v>0</v>
      </c>
      <c r="AA18" s="201"/>
      <c r="AB18" s="201"/>
      <c r="AC18" s="201"/>
      <c r="AD18" s="201"/>
      <c r="AE18" s="201" t="s">
        <v>0</v>
      </c>
      <c r="AF18" s="201"/>
      <c r="AG18" s="201"/>
      <c r="AH18" s="201"/>
      <c r="AI18" s="202"/>
      <c r="AJ18" s="185" t="s">
        <v>576</v>
      </c>
      <c r="AK18" s="186"/>
      <c r="AL18" s="185" t="s">
        <v>687</v>
      </c>
      <c r="AM18" s="186"/>
      <c r="AN18" s="188" t="s">
        <v>16</v>
      </c>
      <c r="AO18" s="189"/>
    </row>
    <row r="19" spans="2:41" ht="30" customHeight="1" thickBot="1">
      <c r="B19" s="196"/>
      <c r="C19" s="197"/>
      <c r="D19" s="199"/>
      <c r="E19" s="199"/>
      <c r="F19" s="203" t="s">
        <v>542</v>
      </c>
      <c r="G19" s="204"/>
      <c r="H19" s="204"/>
      <c r="I19" s="204"/>
      <c r="J19" s="204"/>
      <c r="K19" s="204" t="s">
        <v>543</v>
      </c>
      <c r="L19" s="204"/>
      <c r="M19" s="204"/>
      <c r="N19" s="204"/>
      <c r="O19" s="205"/>
      <c r="P19" s="187"/>
      <c r="Q19" s="187"/>
      <c r="R19" s="187"/>
      <c r="S19" s="187"/>
      <c r="T19" s="190"/>
      <c r="U19" s="191"/>
      <c r="V19" s="196"/>
      <c r="W19" s="197"/>
      <c r="X19" s="199"/>
      <c r="Y19" s="199"/>
      <c r="Z19" s="203" t="s">
        <v>542</v>
      </c>
      <c r="AA19" s="204"/>
      <c r="AB19" s="204"/>
      <c r="AC19" s="204"/>
      <c r="AD19" s="204"/>
      <c r="AE19" s="204" t="s">
        <v>543</v>
      </c>
      <c r="AF19" s="204"/>
      <c r="AG19" s="204"/>
      <c r="AH19" s="204"/>
      <c r="AI19" s="205"/>
      <c r="AJ19" s="187"/>
      <c r="AK19" s="187"/>
      <c r="AL19" s="187"/>
      <c r="AM19" s="187"/>
      <c r="AN19" s="190"/>
      <c r="AO19" s="191"/>
    </row>
    <row r="20" spans="2:41" ht="13.5" customHeight="1" thickTop="1">
      <c r="B20" s="206">
        <v>1</v>
      </c>
      <c r="C20" s="207"/>
      <c r="D20" s="210"/>
      <c r="E20" s="210"/>
      <c r="F20" s="212"/>
      <c r="G20" s="213"/>
      <c r="H20" s="213"/>
      <c r="I20" s="213"/>
      <c r="J20" s="213"/>
      <c r="K20" s="213"/>
      <c r="L20" s="213"/>
      <c r="M20" s="213"/>
      <c r="N20" s="213"/>
      <c r="O20" s="214"/>
      <c r="P20" s="210"/>
      <c r="Q20" s="210"/>
      <c r="R20" s="215"/>
      <c r="S20" s="216"/>
      <c r="T20" s="215" t="s">
        <v>544</v>
      </c>
      <c r="U20" s="225"/>
      <c r="V20" s="206">
        <v>7</v>
      </c>
      <c r="W20" s="207"/>
      <c r="X20" s="210"/>
      <c r="Y20" s="210"/>
      <c r="Z20" s="212"/>
      <c r="AA20" s="213"/>
      <c r="AB20" s="213"/>
      <c r="AC20" s="213"/>
      <c r="AD20" s="213"/>
      <c r="AE20" s="213"/>
      <c r="AF20" s="213"/>
      <c r="AG20" s="213"/>
      <c r="AH20" s="213"/>
      <c r="AI20" s="214"/>
      <c r="AJ20" s="210"/>
      <c r="AK20" s="210"/>
      <c r="AL20" s="215"/>
      <c r="AM20" s="216"/>
      <c r="AN20" s="215" t="s">
        <v>599</v>
      </c>
      <c r="AO20" s="225"/>
    </row>
    <row r="21" spans="2:41" ht="30" customHeight="1">
      <c r="B21" s="208"/>
      <c r="C21" s="209"/>
      <c r="D21" s="211"/>
      <c r="E21" s="211"/>
      <c r="F21" s="227"/>
      <c r="G21" s="228"/>
      <c r="H21" s="228"/>
      <c r="I21" s="228"/>
      <c r="J21" s="228"/>
      <c r="K21" s="228"/>
      <c r="L21" s="228"/>
      <c r="M21" s="228"/>
      <c r="N21" s="228"/>
      <c r="O21" s="229"/>
      <c r="P21" s="211"/>
      <c r="Q21" s="211"/>
      <c r="R21" s="217"/>
      <c r="S21" s="103"/>
      <c r="T21" s="217"/>
      <c r="U21" s="226"/>
      <c r="V21" s="208"/>
      <c r="W21" s="209"/>
      <c r="X21" s="211"/>
      <c r="Y21" s="211"/>
      <c r="Z21" s="227"/>
      <c r="AA21" s="228"/>
      <c r="AB21" s="228"/>
      <c r="AC21" s="228"/>
      <c r="AD21" s="228"/>
      <c r="AE21" s="228"/>
      <c r="AF21" s="228"/>
      <c r="AG21" s="228"/>
      <c r="AH21" s="228"/>
      <c r="AI21" s="229"/>
      <c r="AJ21" s="211"/>
      <c r="AK21" s="211"/>
      <c r="AL21" s="217"/>
      <c r="AM21" s="103"/>
      <c r="AN21" s="217"/>
      <c r="AO21" s="226"/>
    </row>
    <row r="22" spans="2:41" ht="13.5" customHeight="1">
      <c r="B22" s="218">
        <v>2</v>
      </c>
      <c r="C22" s="219"/>
      <c r="D22" s="222"/>
      <c r="E22" s="222"/>
      <c r="F22" s="178"/>
      <c r="G22" s="179"/>
      <c r="H22" s="179"/>
      <c r="I22" s="179"/>
      <c r="J22" s="179"/>
      <c r="K22" s="179"/>
      <c r="L22" s="179"/>
      <c r="M22" s="179"/>
      <c r="N22" s="179"/>
      <c r="O22" s="180"/>
      <c r="P22" s="222"/>
      <c r="Q22" s="222"/>
      <c r="R22" s="224"/>
      <c r="S22" s="124"/>
      <c r="T22" s="230" t="s">
        <v>544</v>
      </c>
      <c r="U22" s="231"/>
      <c r="V22" s="218">
        <v>8</v>
      </c>
      <c r="W22" s="219"/>
      <c r="X22" s="222"/>
      <c r="Y22" s="222"/>
      <c r="Z22" s="178"/>
      <c r="AA22" s="179"/>
      <c r="AB22" s="179"/>
      <c r="AC22" s="179"/>
      <c r="AD22" s="179"/>
      <c r="AE22" s="179"/>
      <c r="AF22" s="179"/>
      <c r="AG22" s="179"/>
      <c r="AH22" s="179"/>
      <c r="AI22" s="180"/>
      <c r="AJ22" s="222"/>
      <c r="AK22" s="222"/>
      <c r="AL22" s="224"/>
      <c r="AM22" s="124"/>
      <c r="AN22" s="230" t="s">
        <v>544</v>
      </c>
      <c r="AO22" s="231"/>
    </row>
    <row r="23" spans="2:41" ht="30" customHeight="1">
      <c r="B23" s="220"/>
      <c r="C23" s="221"/>
      <c r="D23" s="223"/>
      <c r="E23" s="223"/>
      <c r="F23" s="234"/>
      <c r="G23" s="235"/>
      <c r="H23" s="235"/>
      <c r="I23" s="235"/>
      <c r="J23" s="235"/>
      <c r="K23" s="235"/>
      <c r="L23" s="235"/>
      <c r="M23" s="235"/>
      <c r="N23" s="235"/>
      <c r="O23" s="236"/>
      <c r="P23" s="223"/>
      <c r="Q23" s="223"/>
      <c r="R23" s="217"/>
      <c r="S23" s="103"/>
      <c r="T23" s="232"/>
      <c r="U23" s="233"/>
      <c r="V23" s="220"/>
      <c r="W23" s="221"/>
      <c r="X23" s="223"/>
      <c r="Y23" s="223"/>
      <c r="Z23" s="234"/>
      <c r="AA23" s="235"/>
      <c r="AB23" s="235"/>
      <c r="AC23" s="235"/>
      <c r="AD23" s="235"/>
      <c r="AE23" s="235"/>
      <c r="AF23" s="235"/>
      <c r="AG23" s="235"/>
      <c r="AH23" s="235"/>
      <c r="AI23" s="236"/>
      <c r="AJ23" s="223"/>
      <c r="AK23" s="223"/>
      <c r="AL23" s="217"/>
      <c r="AM23" s="103"/>
      <c r="AN23" s="232"/>
      <c r="AO23" s="233"/>
    </row>
    <row r="24" spans="2:41" ht="13.5" customHeight="1">
      <c r="B24" s="208">
        <v>3</v>
      </c>
      <c r="C24" s="209"/>
      <c r="D24" s="222"/>
      <c r="E24" s="222"/>
      <c r="F24" s="178"/>
      <c r="G24" s="179"/>
      <c r="H24" s="179"/>
      <c r="I24" s="179"/>
      <c r="J24" s="179"/>
      <c r="K24" s="179"/>
      <c r="L24" s="179"/>
      <c r="M24" s="179"/>
      <c r="N24" s="179"/>
      <c r="O24" s="180"/>
      <c r="P24" s="222"/>
      <c r="Q24" s="222"/>
      <c r="R24" s="224"/>
      <c r="S24" s="124"/>
      <c r="T24" s="230" t="s">
        <v>544</v>
      </c>
      <c r="U24" s="231"/>
      <c r="V24" s="208">
        <v>9</v>
      </c>
      <c r="W24" s="209"/>
      <c r="X24" s="222"/>
      <c r="Y24" s="222"/>
      <c r="Z24" s="178"/>
      <c r="AA24" s="179"/>
      <c r="AB24" s="179"/>
      <c r="AC24" s="179"/>
      <c r="AD24" s="179"/>
      <c r="AE24" s="179"/>
      <c r="AF24" s="179"/>
      <c r="AG24" s="179"/>
      <c r="AH24" s="179"/>
      <c r="AI24" s="180"/>
      <c r="AJ24" s="222"/>
      <c r="AK24" s="222"/>
      <c r="AL24" s="224"/>
      <c r="AM24" s="124"/>
      <c r="AN24" s="230" t="s">
        <v>544</v>
      </c>
      <c r="AO24" s="231"/>
    </row>
    <row r="25" spans="2:41" ht="30" customHeight="1">
      <c r="B25" s="208"/>
      <c r="C25" s="209"/>
      <c r="D25" s="223"/>
      <c r="E25" s="223"/>
      <c r="F25" s="234"/>
      <c r="G25" s="235"/>
      <c r="H25" s="235"/>
      <c r="I25" s="235"/>
      <c r="J25" s="235"/>
      <c r="K25" s="235"/>
      <c r="L25" s="235"/>
      <c r="M25" s="235"/>
      <c r="N25" s="235"/>
      <c r="O25" s="236"/>
      <c r="P25" s="223"/>
      <c r="Q25" s="223"/>
      <c r="R25" s="217"/>
      <c r="S25" s="103"/>
      <c r="T25" s="232"/>
      <c r="U25" s="233"/>
      <c r="V25" s="208"/>
      <c r="W25" s="209"/>
      <c r="X25" s="223"/>
      <c r="Y25" s="223"/>
      <c r="Z25" s="234"/>
      <c r="AA25" s="235"/>
      <c r="AB25" s="235"/>
      <c r="AC25" s="235"/>
      <c r="AD25" s="235"/>
      <c r="AE25" s="235"/>
      <c r="AF25" s="235"/>
      <c r="AG25" s="235"/>
      <c r="AH25" s="235"/>
      <c r="AI25" s="236"/>
      <c r="AJ25" s="223"/>
      <c r="AK25" s="223"/>
      <c r="AL25" s="217"/>
      <c r="AM25" s="103"/>
      <c r="AN25" s="232"/>
      <c r="AO25" s="233"/>
    </row>
    <row r="26" spans="2:41" ht="13.5" customHeight="1">
      <c r="B26" s="218">
        <v>4</v>
      </c>
      <c r="C26" s="219"/>
      <c r="D26" s="222"/>
      <c r="E26" s="222"/>
      <c r="F26" s="178"/>
      <c r="G26" s="179"/>
      <c r="H26" s="179"/>
      <c r="I26" s="179"/>
      <c r="J26" s="179"/>
      <c r="K26" s="179"/>
      <c r="L26" s="179"/>
      <c r="M26" s="179"/>
      <c r="N26" s="179"/>
      <c r="O26" s="180"/>
      <c r="P26" s="222"/>
      <c r="Q26" s="222"/>
      <c r="R26" s="224"/>
      <c r="S26" s="124"/>
      <c r="T26" s="230" t="s">
        <v>544</v>
      </c>
      <c r="U26" s="231"/>
      <c r="V26" s="218">
        <v>10</v>
      </c>
      <c r="W26" s="219"/>
      <c r="X26" s="222"/>
      <c r="Y26" s="222"/>
      <c r="Z26" s="178"/>
      <c r="AA26" s="179"/>
      <c r="AB26" s="179"/>
      <c r="AC26" s="179"/>
      <c r="AD26" s="179"/>
      <c r="AE26" s="179"/>
      <c r="AF26" s="179"/>
      <c r="AG26" s="179"/>
      <c r="AH26" s="179"/>
      <c r="AI26" s="180"/>
      <c r="AJ26" s="222"/>
      <c r="AK26" s="222"/>
      <c r="AL26" s="224"/>
      <c r="AM26" s="124"/>
      <c r="AN26" s="230" t="s">
        <v>544</v>
      </c>
      <c r="AO26" s="231"/>
    </row>
    <row r="27" spans="2:41" ht="30" customHeight="1">
      <c r="B27" s="220"/>
      <c r="C27" s="221"/>
      <c r="D27" s="223"/>
      <c r="E27" s="223"/>
      <c r="F27" s="234"/>
      <c r="G27" s="235"/>
      <c r="H27" s="235"/>
      <c r="I27" s="235"/>
      <c r="J27" s="235"/>
      <c r="K27" s="235"/>
      <c r="L27" s="235"/>
      <c r="M27" s="235"/>
      <c r="N27" s="235"/>
      <c r="O27" s="236"/>
      <c r="P27" s="223"/>
      <c r="Q27" s="223"/>
      <c r="R27" s="217"/>
      <c r="S27" s="103"/>
      <c r="T27" s="232"/>
      <c r="U27" s="233"/>
      <c r="V27" s="220"/>
      <c r="W27" s="221"/>
      <c r="X27" s="223"/>
      <c r="Y27" s="223"/>
      <c r="Z27" s="234"/>
      <c r="AA27" s="235"/>
      <c r="AB27" s="235"/>
      <c r="AC27" s="235"/>
      <c r="AD27" s="235"/>
      <c r="AE27" s="235"/>
      <c r="AF27" s="235"/>
      <c r="AG27" s="235"/>
      <c r="AH27" s="235"/>
      <c r="AI27" s="236"/>
      <c r="AJ27" s="223"/>
      <c r="AK27" s="223"/>
      <c r="AL27" s="217"/>
      <c r="AM27" s="103"/>
      <c r="AN27" s="232"/>
      <c r="AO27" s="233"/>
    </row>
    <row r="28" spans="2:41" ht="13.5" customHeight="1">
      <c r="B28" s="208">
        <v>5</v>
      </c>
      <c r="C28" s="209"/>
      <c r="D28" s="222"/>
      <c r="E28" s="222"/>
      <c r="F28" s="178"/>
      <c r="G28" s="179"/>
      <c r="H28" s="179"/>
      <c r="I28" s="179"/>
      <c r="J28" s="179"/>
      <c r="K28" s="179"/>
      <c r="L28" s="179"/>
      <c r="M28" s="179"/>
      <c r="N28" s="179"/>
      <c r="O28" s="180"/>
      <c r="P28" s="222"/>
      <c r="Q28" s="222"/>
      <c r="R28" s="224"/>
      <c r="S28" s="124"/>
      <c r="T28" s="230" t="s">
        <v>544</v>
      </c>
      <c r="U28" s="231"/>
      <c r="V28" s="237">
        <v>11</v>
      </c>
      <c r="W28" s="238"/>
      <c r="X28" s="222"/>
      <c r="Y28" s="222"/>
      <c r="Z28" s="178"/>
      <c r="AA28" s="179"/>
      <c r="AB28" s="179"/>
      <c r="AC28" s="179"/>
      <c r="AD28" s="179"/>
      <c r="AE28" s="179"/>
      <c r="AF28" s="179"/>
      <c r="AG28" s="179"/>
      <c r="AH28" s="179"/>
      <c r="AI28" s="180"/>
      <c r="AJ28" s="222"/>
      <c r="AK28" s="222"/>
      <c r="AL28" s="224"/>
      <c r="AM28" s="124"/>
      <c r="AN28" s="230" t="s">
        <v>544</v>
      </c>
      <c r="AO28" s="231"/>
    </row>
    <row r="29" spans="2:41" ht="30" customHeight="1">
      <c r="B29" s="208"/>
      <c r="C29" s="209"/>
      <c r="D29" s="223"/>
      <c r="E29" s="223"/>
      <c r="F29" s="234"/>
      <c r="G29" s="235"/>
      <c r="H29" s="235"/>
      <c r="I29" s="235"/>
      <c r="J29" s="235"/>
      <c r="K29" s="235"/>
      <c r="L29" s="235"/>
      <c r="M29" s="235"/>
      <c r="N29" s="235"/>
      <c r="O29" s="236"/>
      <c r="P29" s="223"/>
      <c r="Q29" s="223"/>
      <c r="R29" s="217"/>
      <c r="S29" s="103"/>
      <c r="T29" s="232"/>
      <c r="U29" s="233"/>
      <c r="V29" s="237"/>
      <c r="W29" s="238"/>
      <c r="X29" s="223"/>
      <c r="Y29" s="223"/>
      <c r="Z29" s="234"/>
      <c r="AA29" s="235"/>
      <c r="AB29" s="235"/>
      <c r="AC29" s="235"/>
      <c r="AD29" s="235"/>
      <c r="AE29" s="235"/>
      <c r="AF29" s="235"/>
      <c r="AG29" s="235"/>
      <c r="AH29" s="235"/>
      <c r="AI29" s="236"/>
      <c r="AJ29" s="223"/>
      <c r="AK29" s="223"/>
      <c r="AL29" s="217"/>
      <c r="AM29" s="103"/>
      <c r="AN29" s="232"/>
      <c r="AO29" s="233"/>
    </row>
    <row r="30" spans="2:41" ht="13.5" customHeight="1">
      <c r="B30" s="218">
        <v>6</v>
      </c>
      <c r="C30" s="219"/>
      <c r="D30" s="222"/>
      <c r="E30" s="222"/>
      <c r="F30" s="178"/>
      <c r="G30" s="179"/>
      <c r="H30" s="179"/>
      <c r="I30" s="179"/>
      <c r="J30" s="179"/>
      <c r="K30" s="179"/>
      <c r="L30" s="179"/>
      <c r="M30" s="179"/>
      <c r="N30" s="179"/>
      <c r="O30" s="180"/>
      <c r="P30" s="222"/>
      <c r="Q30" s="222"/>
      <c r="R30" s="224"/>
      <c r="S30" s="124"/>
      <c r="T30" s="230" t="s">
        <v>544</v>
      </c>
      <c r="U30" s="231"/>
      <c r="V30" s="237">
        <v>12</v>
      </c>
      <c r="W30" s="238"/>
      <c r="X30" s="222"/>
      <c r="Y30" s="222"/>
      <c r="Z30" s="178"/>
      <c r="AA30" s="179"/>
      <c r="AB30" s="179"/>
      <c r="AC30" s="179"/>
      <c r="AD30" s="179"/>
      <c r="AE30" s="179"/>
      <c r="AF30" s="179"/>
      <c r="AG30" s="179"/>
      <c r="AH30" s="179"/>
      <c r="AI30" s="180"/>
      <c r="AJ30" s="222"/>
      <c r="AK30" s="222"/>
      <c r="AL30" s="224"/>
      <c r="AM30" s="124"/>
      <c r="AN30" s="230" t="s">
        <v>544</v>
      </c>
      <c r="AO30" s="231"/>
    </row>
    <row r="31" spans="2:41" ht="30" customHeight="1" thickBot="1">
      <c r="B31" s="239"/>
      <c r="C31" s="240"/>
      <c r="D31" s="241"/>
      <c r="E31" s="241"/>
      <c r="F31" s="169"/>
      <c r="G31" s="170"/>
      <c r="H31" s="170"/>
      <c r="I31" s="170"/>
      <c r="J31" s="170"/>
      <c r="K31" s="170"/>
      <c r="L31" s="170"/>
      <c r="M31" s="170"/>
      <c r="N31" s="170"/>
      <c r="O31" s="171"/>
      <c r="P31" s="241"/>
      <c r="Q31" s="241"/>
      <c r="R31" s="137"/>
      <c r="S31" s="126"/>
      <c r="T31" s="242"/>
      <c r="U31" s="243"/>
      <c r="V31" s="247"/>
      <c r="W31" s="248"/>
      <c r="X31" s="241"/>
      <c r="Y31" s="241"/>
      <c r="Z31" s="169"/>
      <c r="AA31" s="170"/>
      <c r="AB31" s="170"/>
      <c r="AC31" s="170"/>
      <c r="AD31" s="170"/>
      <c r="AE31" s="170"/>
      <c r="AF31" s="170"/>
      <c r="AG31" s="170"/>
      <c r="AH31" s="170"/>
      <c r="AI31" s="171"/>
      <c r="AJ31" s="241"/>
      <c r="AK31" s="241"/>
      <c r="AL31" s="137"/>
      <c r="AM31" s="126"/>
      <c r="AN31" s="242"/>
      <c r="AO31" s="243"/>
    </row>
    <row r="32" spans="2:41" ht="7.5" customHeight="1"/>
    <row r="33" spans="1:43" ht="18" customHeight="1" thickBot="1">
      <c r="B33" s="192" t="s">
        <v>603</v>
      </c>
      <c r="C33" s="192"/>
      <c r="D33" s="192"/>
      <c r="E33" s="192"/>
      <c r="F33" s="192"/>
      <c r="G33" s="192"/>
      <c r="H33" s="192"/>
      <c r="I33" s="192"/>
      <c r="J33" s="192"/>
      <c r="K33" s="192"/>
      <c r="L33" s="250" t="s">
        <v>602</v>
      </c>
      <c r="M33" s="250"/>
      <c r="N33" s="250"/>
      <c r="O33" s="250"/>
      <c r="P33" s="250"/>
      <c r="Q33" s="250"/>
      <c r="R33" s="250"/>
      <c r="S33" s="250"/>
      <c r="T33" s="250"/>
      <c r="U33" s="250"/>
      <c r="V33" s="250"/>
      <c r="W33" s="250"/>
      <c r="X33" s="250"/>
      <c r="Y33" s="250"/>
      <c r="Z33" s="250"/>
      <c r="AA33" s="250"/>
      <c r="AB33" s="250"/>
      <c r="AC33" s="250"/>
      <c r="AD33" s="250"/>
      <c r="AE33" s="250"/>
      <c r="AF33" s="250"/>
      <c r="AG33" s="250"/>
      <c r="AH33" s="250"/>
      <c r="AI33" s="250"/>
      <c r="AJ33" s="250"/>
      <c r="AK33" s="250"/>
      <c r="AL33" s="250"/>
      <c r="AM33" s="250"/>
      <c r="AN33" s="250"/>
      <c r="AO33" s="250"/>
      <c r="AP33" s="250"/>
      <c r="AQ33" s="250"/>
    </row>
    <row r="34" spans="1:43" ht="30" customHeight="1" thickBot="1">
      <c r="B34" s="251" t="s">
        <v>600</v>
      </c>
      <c r="C34" s="252"/>
      <c r="D34" s="252"/>
      <c r="E34" s="252"/>
      <c r="F34" s="253"/>
      <c r="G34" s="254"/>
      <c r="H34" s="245"/>
      <c r="I34" s="246"/>
      <c r="J34" s="244"/>
      <c r="K34" s="245"/>
      <c r="L34" s="246"/>
      <c r="M34" s="244"/>
      <c r="N34" s="245"/>
      <c r="O34" s="246"/>
      <c r="P34" s="244"/>
      <c r="Q34" s="245"/>
      <c r="R34" s="246"/>
      <c r="S34" s="244"/>
      <c r="T34" s="245"/>
      <c r="U34" s="249"/>
      <c r="V34" s="251" t="s">
        <v>601</v>
      </c>
      <c r="W34" s="252"/>
      <c r="X34" s="252"/>
      <c r="Y34" s="252"/>
      <c r="Z34" s="253"/>
      <c r="AA34" s="254"/>
      <c r="AB34" s="245"/>
      <c r="AC34" s="246"/>
      <c r="AD34" s="244"/>
      <c r="AE34" s="245"/>
      <c r="AF34" s="246"/>
      <c r="AG34" s="244"/>
      <c r="AH34" s="245"/>
      <c r="AI34" s="246"/>
      <c r="AJ34" s="244"/>
      <c r="AK34" s="245"/>
      <c r="AL34" s="246"/>
      <c r="AM34" s="244"/>
      <c r="AN34" s="245"/>
      <c r="AO34" s="249"/>
    </row>
    <row r="35" spans="1:43" ht="7.5" customHeight="1"/>
    <row r="36" spans="1:43" ht="18" customHeight="1">
      <c r="B36" s="69" t="s">
        <v>678</v>
      </c>
      <c r="C36" s="69"/>
      <c r="D36" s="69"/>
      <c r="E36" s="69"/>
      <c r="F36" s="69"/>
      <c r="G36" s="69"/>
      <c r="H36" s="69"/>
      <c r="I36" s="69"/>
      <c r="J36" s="69"/>
      <c r="K36" s="69"/>
      <c r="L36" s="69"/>
      <c r="M36" s="69"/>
      <c r="N36" s="69"/>
      <c r="O36" s="69"/>
      <c r="P36" s="69"/>
      <c r="Q36" s="69"/>
      <c r="R36" s="69"/>
      <c r="S36" s="69"/>
      <c r="T36" s="69"/>
      <c r="U36" s="69"/>
      <c r="V36" s="69"/>
      <c r="W36" s="69"/>
      <c r="X36" s="69"/>
      <c r="Y36" s="69"/>
      <c r="Z36" s="69"/>
      <c r="AA36" s="69"/>
      <c r="AB36" s="69"/>
      <c r="AC36" s="69"/>
      <c r="AD36" s="69"/>
      <c r="AE36" s="69"/>
      <c r="AF36" s="69"/>
      <c r="AG36" s="69"/>
      <c r="AH36" s="69"/>
      <c r="AI36" s="69"/>
      <c r="AJ36" s="69"/>
      <c r="AK36" s="69"/>
      <c r="AL36" s="69"/>
      <c r="AM36" s="69"/>
    </row>
    <row r="37" spans="1:43" ht="22.5" customHeight="1">
      <c r="B37" s="70" t="s">
        <v>685</v>
      </c>
      <c r="C37" s="70"/>
      <c r="D37" s="70"/>
      <c r="E37" s="70"/>
      <c r="F37" s="70"/>
      <c r="G37" s="71"/>
      <c r="H37" s="71"/>
      <c r="I37" s="72" t="s">
        <v>679</v>
      </c>
      <c r="J37" s="72"/>
      <c r="K37" s="71"/>
      <c r="L37" s="71"/>
      <c r="M37" s="72" t="s">
        <v>680</v>
      </c>
      <c r="N37" s="72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64" t="str">
        <f>IF(S3="","",VLOOKUP(S3,チーム番号!A3:E502,5,FALSE))</f>
        <v/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5" t="s">
        <v>682</v>
      </c>
      <c r="U39" s="65"/>
      <c r="V39" s="65"/>
      <c r="W39" s="65"/>
      <c r="X39" s="66"/>
      <c r="Y39" s="66"/>
      <c r="Z39" s="66"/>
      <c r="AA39" s="66"/>
      <c r="AB39" s="66"/>
      <c r="AC39" s="66"/>
      <c r="AD39" s="66"/>
      <c r="AE39" s="66"/>
      <c r="AF39" s="66"/>
      <c r="AG39" s="66"/>
      <c r="AH39" s="66"/>
      <c r="AI39" s="66"/>
      <c r="AJ39" s="66"/>
      <c r="AK39" s="63"/>
      <c r="AL39" s="67" t="s">
        <v>683</v>
      </c>
      <c r="AM39" s="68"/>
    </row>
    <row r="40" spans="1:43" ht="10.9" customHeight="1"/>
    <row r="41" spans="1:43" ht="24" customHeight="1">
      <c r="A41" s="62" t="s">
        <v>684</v>
      </c>
      <c r="B41" s="64" t="str">
        <f>IF(S8="","",VLOOKUP(S8,チーム番号!A3:E502,5,FALSE))</f>
        <v/>
      </c>
      <c r="C41" s="64"/>
      <c r="D41" s="64"/>
      <c r="E41" s="64"/>
      <c r="F41" s="64"/>
      <c r="G41" s="64"/>
      <c r="H41" s="64"/>
      <c r="I41" s="64"/>
      <c r="J41" s="64"/>
      <c r="K41" s="64"/>
      <c r="L41" s="64"/>
      <c r="M41" s="64"/>
      <c r="N41" s="64"/>
      <c r="O41" s="64"/>
      <c r="P41" s="64"/>
      <c r="Q41" s="64"/>
      <c r="R41" s="64"/>
      <c r="S41" s="64"/>
      <c r="T41" s="65" t="s">
        <v>682</v>
      </c>
      <c r="U41" s="65"/>
      <c r="V41" s="65"/>
      <c r="W41" s="65"/>
      <c r="X41" s="66"/>
      <c r="Y41" s="66"/>
      <c r="Z41" s="66"/>
      <c r="AA41" s="66"/>
      <c r="AB41" s="66"/>
      <c r="AC41" s="66"/>
      <c r="AD41" s="66"/>
      <c r="AE41" s="66"/>
      <c r="AF41" s="66"/>
      <c r="AG41" s="66"/>
      <c r="AH41" s="66"/>
      <c r="AI41" s="66"/>
      <c r="AJ41" s="66"/>
      <c r="AK41" s="63"/>
      <c r="AL41" s="67" t="s">
        <v>683</v>
      </c>
      <c r="AM41" s="68"/>
    </row>
    <row r="42" spans="1:43" ht="7.5" customHeight="1"/>
  </sheetData>
  <sheetProtection sheet="1" objects="1" scenarios="1"/>
  <mergeCells count="230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2"/>
  <sheetViews>
    <sheetView tabSelected="1" view="pageBreakPreview" topLeftCell="A13" zoomScaleNormal="100" zoomScaleSheetLayoutView="100" workbookViewId="0">
      <selection activeCell="K32" sqref="K3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5" customHeight="1" thickBot="1">
      <c r="B1" s="73" t="str">
        <f>入力見本!$B$1</f>
        <v>平成２９（２０１７）年度
神奈川県中学校バレーボール選手権大会　参加申込書</v>
      </c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  <c r="AO1" s="73"/>
    </row>
    <row r="2" spans="1:41" s="2" customFormat="1" ht="30" customHeight="1" thickBot="1">
      <c r="A2" s="74" t="s">
        <v>580</v>
      </c>
      <c r="B2" s="75" t="s">
        <v>546</v>
      </c>
      <c r="C2" s="76"/>
      <c r="D2" s="76"/>
      <c r="E2" s="76"/>
      <c r="F2" s="76"/>
      <c r="G2" s="76"/>
      <c r="H2" s="76"/>
      <c r="I2" s="77">
        <v>1</v>
      </c>
      <c r="J2" s="78"/>
      <c r="K2" s="79"/>
      <c r="L2" s="80" t="s">
        <v>581</v>
      </c>
      <c r="M2" s="76"/>
      <c r="N2" s="76"/>
      <c r="O2" s="76"/>
      <c r="P2" s="76"/>
      <c r="Q2" s="76"/>
      <c r="R2" s="76"/>
      <c r="S2" s="77">
        <v>5108</v>
      </c>
      <c r="T2" s="78"/>
      <c r="U2" s="78"/>
      <c r="V2" s="78"/>
      <c r="W2" s="78"/>
      <c r="X2" s="78"/>
      <c r="Y2" s="79"/>
      <c r="Z2" s="81" t="str">
        <f>IF(S2="","",VLOOKUP(S2,チーム番号!A2:E501,2,FALSE))</f>
        <v>湘南</v>
      </c>
      <c r="AA2" s="82"/>
      <c r="AB2" s="82"/>
      <c r="AC2" s="82"/>
      <c r="AD2" s="82"/>
      <c r="AE2" s="82"/>
      <c r="AF2" s="83" t="s">
        <v>582</v>
      </c>
      <c r="AG2" s="83"/>
      <c r="AH2" s="83"/>
      <c r="AI2" s="83"/>
      <c r="AJ2" s="84"/>
      <c r="AK2" s="1"/>
    </row>
    <row r="3" spans="1:41" ht="13.5" customHeight="1">
      <c r="A3" s="74"/>
      <c r="B3" s="85" t="s">
        <v>583</v>
      </c>
      <c r="C3" s="86"/>
      <c r="D3" s="86"/>
      <c r="E3" s="87"/>
      <c r="F3" s="264" t="str">
        <f>IF(S2="","",VLOOKUP(S2,チーム番号!A2:E501,5,FALSE))</f>
        <v>藤沢市立湘洋中学校</v>
      </c>
      <c r="G3" s="265"/>
      <c r="H3" s="265"/>
      <c r="I3" s="265"/>
      <c r="J3" s="265"/>
      <c r="K3" s="265"/>
      <c r="L3" s="265"/>
      <c r="M3" s="265"/>
      <c r="N3" s="265"/>
      <c r="O3" s="265"/>
      <c r="P3" s="265"/>
      <c r="Q3" s="265"/>
      <c r="R3" s="265"/>
      <c r="S3" s="265"/>
      <c r="T3" s="265"/>
      <c r="U3" s="265"/>
      <c r="V3" s="265"/>
      <c r="W3" s="265"/>
      <c r="X3" s="265"/>
      <c r="Y3" s="265"/>
      <c r="Z3" s="265"/>
      <c r="AA3" s="266"/>
      <c r="AB3" s="109" t="s">
        <v>1</v>
      </c>
      <c r="AC3" s="110"/>
      <c r="AD3" s="110"/>
      <c r="AE3" s="110"/>
      <c r="AF3" s="110"/>
      <c r="AG3" s="110"/>
      <c r="AH3" s="110"/>
      <c r="AI3" s="110"/>
      <c r="AJ3" s="110"/>
      <c r="AK3" s="111"/>
      <c r="AL3" s="111"/>
      <c r="AM3" s="111"/>
      <c r="AN3" s="111"/>
      <c r="AO3" s="112"/>
    </row>
    <row r="4" spans="1:41" ht="30" customHeight="1">
      <c r="A4" s="74"/>
      <c r="B4" s="88"/>
      <c r="C4" s="89"/>
      <c r="D4" s="89"/>
      <c r="E4" s="90"/>
      <c r="F4" s="267"/>
      <c r="G4" s="268"/>
      <c r="H4" s="268"/>
      <c r="I4" s="268"/>
      <c r="J4" s="268"/>
      <c r="K4" s="268"/>
      <c r="L4" s="268"/>
      <c r="M4" s="268"/>
      <c r="N4" s="268"/>
      <c r="O4" s="268"/>
      <c r="P4" s="268"/>
      <c r="Q4" s="268"/>
      <c r="R4" s="268"/>
      <c r="S4" s="268"/>
      <c r="T4" s="268"/>
      <c r="U4" s="268"/>
      <c r="V4" s="268"/>
      <c r="W4" s="268"/>
      <c r="X4" s="268"/>
      <c r="Y4" s="268"/>
      <c r="Z4" s="268"/>
      <c r="AA4" s="269"/>
      <c r="AB4" s="113" t="s">
        <v>689</v>
      </c>
      <c r="AC4" s="114"/>
      <c r="AD4" s="114"/>
      <c r="AE4" s="114"/>
      <c r="AF4" s="4" t="s">
        <v>584</v>
      </c>
      <c r="AG4" s="114" t="s">
        <v>690</v>
      </c>
      <c r="AH4" s="114"/>
      <c r="AI4" s="114"/>
      <c r="AJ4" s="114"/>
      <c r="AK4" s="4" t="s">
        <v>584</v>
      </c>
      <c r="AL4" s="114" t="s">
        <v>691</v>
      </c>
      <c r="AM4" s="114"/>
      <c r="AN4" s="114"/>
      <c r="AO4" s="115"/>
    </row>
    <row r="5" spans="1:41" ht="13.5" customHeight="1">
      <c r="A5" s="74"/>
      <c r="B5" s="116" t="s">
        <v>5</v>
      </c>
      <c r="C5" s="117"/>
      <c r="D5" s="117"/>
      <c r="E5" s="118"/>
      <c r="F5" s="67" t="s">
        <v>14</v>
      </c>
      <c r="G5" s="122"/>
      <c r="H5" s="122"/>
      <c r="I5" s="122"/>
      <c r="J5" s="122"/>
      <c r="K5" s="68"/>
      <c r="L5" s="123" t="s">
        <v>697</v>
      </c>
      <c r="M5" s="123"/>
      <c r="N5" s="123"/>
      <c r="O5" s="123"/>
      <c r="P5" s="123"/>
      <c r="Q5" s="123"/>
      <c r="R5" s="123"/>
      <c r="S5" s="123"/>
      <c r="T5" s="123"/>
      <c r="U5" s="123"/>
      <c r="V5" s="123"/>
      <c r="W5" s="123"/>
      <c r="X5" s="123"/>
      <c r="Y5" s="123"/>
      <c r="Z5" s="123"/>
      <c r="AA5" s="124"/>
      <c r="AB5" s="127" t="s">
        <v>585</v>
      </c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8"/>
      <c r="AO5" s="129"/>
    </row>
    <row r="6" spans="1:41" ht="30" customHeight="1" thickBot="1">
      <c r="A6" s="74"/>
      <c r="B6" s="119"/>
      <c r="C6" s="120"/>
      <c r="D6" s="120"/>
      <c r="E6" s="121"/>
      <c r="F6" s="130" t="s">
        <v>692</v>
      </c>
      <c r="G6" s="131"/>
      <c r="H6" s="37" t="s">
        <v>586</v>
      </c>
      <c r="I6" s="132" t="s">
        <v>693</v>
      </c>
      <c r="J6" s="132"/>
      <c r="K6" s="133"/>
      <c r="L6" s="125"/>
      <c r="M6" s="125"/>
      <c r="N6" s="125"/>
      <c r="O6" s="125"/>
      <c r="P6" s="125"/>
      <c r="Q6" s="125"/>
      <c r="R6" s="125"/>
      <c r="S6" s="125"/>
      <c r="T6" s="125"/>
      <c r="U6" s="125"/>
      <c r="V6" s="125"/>
      <c r="W6" s="125"/>
      <c r="X6" s="125"/>
      <c r="Y6" s="125"/>
      <c r="Z6" s="125"/>
      <c r="AA6" s="126"/>
      <c r="AB6" s="134" t="s">
        <v>694</v>
      </c>
      <c r="AC6" s="97"/>
      <c r="AD6" s="97"/>
      <c r="AE6" s="97"/>
      <c r="AF6" s="38" t="s">
        <v>587</v>
      </c>
      <c r="AG6" s="97" t="s">
        <v>695</v>
      </c>
      <c r="AH6" s="97"/>
      <c r="AI6" s="97"/>
      <c r="AJ6" s="97"/>
      <c r="AK6" s="38" t="s">
        <v>587</v>
      </c>
      <c r="AL6" s="97" t="s">
        <v>696</v>
      </c>
      <c r="AM6" s="97"/>
      <c r="AN6" s="97"/>
      <c r="AO6" s="98"/>
    </row>
    <row r="7" spans="1:41" s="2" customFormat="1" ht="30" customHeight="1" thickBot="1">
      <c r="A7" s="74" t="s">
        <v>588</v>
      </c>
      <c r="B7" s="99" t="s">
        <v>546</v>
      </c>
      <c r="C7" s="100"/>
      <c r="D7" s="100"/>
      <c r="E7" s="100"/>
      <c r="F7" s="100"/>
      <c r="G7" s="100"/>
      <c r="H7" s="100"/>
      <c r="I7" s="101"/>
      <c r="J7" s="102"/>
      <c r="K7" s="103"/>
      <c r="L7" s="104" t="s">
        <v>589</v>
      </c>
      <c r="M7" s="100"/>
      <c r="N7" s="100"/>
      <c r="O7" s="100"/>
      <c r="P7" s="100"/>
      <c r="Q7" s="100"/>
      <c r="R7" s="100"/>
      <c r="S7" s="101"/>
      <c r="T7" s="102"/>
      <c r="U7" s="102"/>
      <c r="V7" s="102"/>
      <c r="W7" s="102"/>
      <c r="X7" s="102"/>
      <c r="Y7" s="103"/>
      <c r="Z7" s="105" t="str">
        <f>IF(S7="","",VLOOKUP(S7,チーム番号!A2:E501,2,FALSE))</f>
        <v/>
      </c>
      <c r="AA7" s="106"/>
      <c r="AB7" s="106"/>
      <c r="AC7" s="106"/>
      <c r="AD7" s="106"/>
      <c r="AE7" s="106"/>
      <c r="AF7" s="107" t="s">
        <v>582</v>
      </c>
      <c r="AG7" s="107"/>
      <c r="AH7" s="107"/>
      <c r="AI7" s="107"/>
      <c r="AJ7" s="108"/>
      <c r="AK7" s="1"/>
    </row>
    <row r="8" spans="1:41" ht="13.5" customHeight="1">
      <c r="A8" s="74"/>
      <c r="B8" s="85" t="s">
        <v>590</v>
      </c>
      <c r="C8" s="86"/>
      <c r="D8" s="86"/>
      <c r="E8" s="87"/>
      <c r="F8" s="264" t="str">
        <f>IF(S7="","",VLOOKUP(S7,チーム番号!A2:E501,5,FALSE))</f>
        <v/>
      </c>
      <c r="G8" s="265"/>
      <c r="H8" s="265"/>
      <c r="I8" s="265"/>
      <c r="J8" s="265"/>
      <c r="K8" s="265"/>
      <c r="L8" s="265"/>
      <c r="M8" s="265"/>
      <c r="N8" s="265"/>
      <c r="O8" s="265"/>
      <c r="P8" s="265"/>
      <c r="Q8" s="265"/>
      <c r="R8" s="265"/>
      <c r="S8" s="265"/>
      <c r="T8" s="265"/>
      <c r="U8" s="265"/>
      <c r="V8" s="265"/>
      <c r="W8" s="265"/>
      <c r="X8" s="265"/>
      <c r="Y8" s="265"/>
      <c r="Z8" s="265"/>
      <c r="AA8" s="266"/>
      <c r="AB8" s="109" t="s">
        <v>1</v>
      </c>
      <c r="AC8" s="110"/>
      <c r="AD8" s="110"/>
      <c r="AE8" s="110"/>
      <c r="AF8" s="110"/>
      <c r="AG8" s="110"/>
      <c r="AH8" s="110"/>
      <c r="AI8" s="110"/>
      <c r="AJ8" s="110"/>
      <c r="AK8" s="111"/>
      <c r="AL8" s="111"/>
      <c r="AM8" s="111"/>
      <c r="AN8" s="111"/>
      <c r="AO8" s="112"/>
    </row>
    <row r="9" spans="1:41" ht="30" customHeight="1">
      <c r="A9" s="74"/>
      <c r="B9" s="88"/>
      <c r="C9" s="89"/>
      <c r="D9" s="89"/>
      <c r="E9" s="90"/>
      <c r="F9" s="267"/>
      <c r="G9" s="268"/>
      <c r="H9" s="268"/>
      <c r="I9" s="268"/>
      <c r="J9" s="268"/>
      <c r="K9" s="268"/>
      <c r="L9" s="268"/>
      <c r="M9" s="268"/>
      <c r="N9" s="268"/>
      <c r="O9" s="268"/>
      <c r="P9" s="268"/>
      <c r="Q9" s="268"/>
      <c r="R9" s="268"/>
      <c r="S9" s="268"/>
      <c r="T9" s="268"/>
      <c r="U9" s="268"/>
      <c r="V9" s="268"/>
      <c r="W9" s="268"/>
      <c r="X9" s="268"/>
      <c r="Y9" s="268"/>
      <c r="Z9" s="268"/>
      <c r="AA9" s="269"/>
      <c r="AB9" s="113"/>
      <c r="AC9" s="114"/>
      <c r="AD9" s="114"/>
      <c r="AE9" s="114"/>
      <c r="AF9" s="4" t="s">
        <v>587</v>
      </c>
      <c r="AG9" s="114"/>
      <c r="AH9" s="114"/>
      <c r="AI9" s="114"/>
      <c r="AJ9" s="114"/>
      <c r="AK9" s="4" t="s">
        <v>587</v>
      </c>
      <c r="AL9" s="114"/>
      <c r="AM9" s="114"/>
      <c r="AN9" s="114"/>
      <c r="AO9" s="115"/>
    </row>
    <row r="10" spans="1:41" ht="13.5" customHeight="1">
      <c r="A10" s="74"/>
      <c r="B10" s="116" t="s">
        <v>5</v>
      </c>
      <c r="C10" s="117"/>
      <c r="D10" s="117"/>
      <c r="E10" s="118"/>
      <c r="F10" s="67" t="s">
        <v>14</v>
      </c>
      <c r="G10" s="122"/>
      <c r="H10" s="122"/>
      <c r="I10" s="122"/>
      <c r="J10" s="122"/>
      <c r="K10" s="68"/>
      <c r="L10" s="123"/>
      <c r="M10" s="123"/>
      <c r="N10" s="123"/>
      <c r="O10" s="123"/>
      <c r="P10" s="123"/>
      <c r="Q10" s="123"/>
      <c r="R10" s="123"/>
      <c r="S10" s="123"/>
      <c r="T10" s="123"/>
      <c r="U10" s="123"/>
      <c r="V10" s="123"/>
      <c r="W10" s="123"/>
      <c r="X10" s="123"/>
      <c r="Y10" s="123"/>
      <c r="Z10" s="123"/>
      <c r="AA10" s="124"/>
      <c r="AB10" s="127" t="s">
        <v>591</v>
      </c>
      <c r="AC10" s="128"/>
      <c r="AD10" s="128"/>
      <c r="AE10" s="128"/>
      <c r="AF10" s="128"/>
      <c r="AG10" s="128"/>
      <c r="AH10" s="128"/>
      <c r="AI10" s="128"/>
      <c r="AJ10" s="128"/>
      <c r="AK10" s="128"/>
      <c r="AL10" s="128"/>
      <c r="AM10" s="128"/>
      <c r="AN10" s="128"/>
      <c r="AO10" s="129"/>
    </row>
    <row r="11" spans="1:41" ht="30" customHeight="1" thickBot="1">
      <c r="A11" s="74"/>
      <c r="B11" s="119"/>
      <c r="C11" s="120"/>
      <c r="D11" s="120"/>
      <c r="E11" s="121"/>
      <c r="F11" s="130"/>
      <c r="G11" s="131"/>
      <c r="H11" s="37" t="s">
        <v>592</v>
      </c>
      <c r="I11" s="132"/>
      <c r="J11" s="132"/>
      <c r="K11" s="133"/>
      <c r="L11" s="125"/>
      <c r="M11" s="125"/>
      <c r="N11" s="125"/>
      <c r="O11" s="125"/>
      <c r="P11" s="125"/>
      <c r="Q11" s="125"/>
      <c r="R11" s="125"/>
      <c r="S11" s="125"/>
      <c r="T11" s="125"/>
      <c r="U11" s="125"/>
      <c r="V11" s="125"/>
      <c r="W11" s="125"/>
      <c r="X11" s="125"/>
      <c r="Y11" s="125"/>
      <c r="Z11" s="125"/>
      <c r="AA11" s="126"/>
      <c r="AB11" s="134"/>
      <c r="AC11" s="97"/>
      <c r="AD11" s="97"/>
      <c r="AE11" s="97"/>
      <c r="AF11" s="38" t="s">
        <v>587</v>
      </c>
      <c r="AG11" s="97"/>
      <c r="AH11" s="97"/>
      <c r="AI11" s="97"/>
      <c r="AJ11" s="97"/>
      <c r="AK11" s="38" t="s">
        <v>587</v>
      </c>
      <c r="AL11" s="97"/>
      <c r="AM11" s="97"/>
      <c r="AN11" s="97"/>
      <c r="AO11" s="98"/>
    </row>
    <row r="12" spans="1:41" ht="13.5" customHeight="1">
      <c r="B12" s="153" t="s">
        <v>593</v>
      </c>
      <c r="C12" s="154"/>
      <c r="D12" s="154"/>
      <c r="E12" s="155"/>
      <c r="F12" s="156" t="s">
        <v>698</v>
      </c>
      <c r="G12" s="157"/>
      <c r="H12" s="157"/>
      <c r="I12" s="157"/>
      <c r="J12" s="157"/>
      <c r="K12" s="157"/>
      <c r="L12" s="157" t="s">
        <v>699</v>
      </c>
      <c r="M12" s="157"/>
      <c r="N12" s="157"/>
      <c r="O12" s="157"/>
      <c r="P12" s="157"/>
      <c r="Q12" s="158"/>
      <c r="R12" s="159" t="s">
        <v>0</v>
      </c>
      <c r="S12" s="154"/>
      <c r="T12" s="154"/>
      <c r="U12" s="155"/>
      <c r="V12" s="160" t="s">
        <v>706</v>
      </c>
      <c r="W12" s="161"/>
      <c r="X12" s="161"/>
      <c r="Y12" s="161"/>
      <c r="Z12" s="161"/>
      <c r="AA12" s="161"/>
      <c r="AB12" s="162" t="s">
        <v>707</v>
      </c>
      <c r="AC12" s="163"/>
      <c r="AD12" s="163"/>
      <c r="AE12" s="163"/>
      <c r="AF12" s="163"/>
      <c r="AG12" s="164"/>
      <c r="AH12" s="135" t="s">
        <v>594</v>
      </c>
      <c r="AI12" s="86"/>
      <c r="AJ12" s="86"/>
      <c r="AK12" s="86"/>
      <c r="AL12" s="86"/>
      <c r="AM12" s="86"/>
      <c r="AN12" s="86"/>
      <c r="AO12" s="136"/>
    </row>
    <row r="13" spans="1:41" ht="30" customHeight="1" thickBot="1">
      <c r="B13" s="140" t="s">
        <v>6</v>
      </c>
      <c r="C13" s="106"/>
      <c r="D13" s="106"/>
      <c r="E13" s="141"/>
      <c r="F13" s="142" t="s">
        <v>700</v>
      </c>
      <c r="G13" s="143"/>
      <c r="H13" s="143"/>
      <c r="I13" s="143"/>
      <c r="J13" s="143"/>
      <c r="K13" s="143"/>
      <c r="L13" s="143" t="s">
        <v>701</v>
      </c>
      <c r="M13" s="143"/>
      <c r="N13" s="143"/>
      <c r="O13" s="143"/>
      <c r="P13" s="143"/>
      <c r="Q13" s="144"/>
      <c r="R13" s="145" t="s">
        <v>595</v>
      </c>
      <c r="S13" s="146"/>
      <c r="T13" s="146"/>
      <c r="U13" s="147"/>
      <c r="V13" s="148" t="s">
        <v>708</v>
      </c>
      <c r="W13" s="149"/>
      <c r="X13" s="149"/>
      <c r="Y13" s="149"/>
      <c r="Z13" s="149"/>
      <c r="AA13" s="149"/>
      <c r="AB13" s="150" t="s">
        <v>709</v>
      </c>
      <c r="AC13" s="151"/>
      <c r="AD13" s="151"/>
      <c r="AE13" s="151"/>
      <c r="AF13" s="151"/>
      <c r="AG13" s="152"/>
      <c r="AH13" s="261" t="s">
        <v>578</v>
      </c>
      <c r="AI13" s="262"/>
      <c r="AJ13" s="86" t="s">
        <v>575</v>
      </c>
      <c r="AK13" s="86"/>
      <c r="AL13" s="86"/>
      <c r="AM13" s="86"/>
      <c r="AN13" s="262" t="s">
        <v>544</v>
      </c>
      <c r="AO13" s="263"/>
    </row>
    <row r="14" spans="1:41" ht="13.5" customHeight="1">
      <c r="B14" s="175" t="s">
        <v>596</v>
      </c>
      <c r="C14" s="176"/>
      <c r="D14" s="176"/>
      <c r="E14" s="177"/>
      <c r="F14" s="178" t="s">
        <v>702</v>
      </c>
      <c r="G14" s="179"/>
      <c r="H14" s="179"/>
      <c r="I14" s="179"/>
      <c r="J14" s="179"/>
      <c r="K14" s="179"/>
      <c r="L14" s="179" t="s">
        <v>703</v>
      </c>
      <c r="M14" s="179"/>
      <c r="N14" s="179"/>
      <c r="O14" s="179"/>
      <c r="P14" s="179"/>
      <c r="Q14" s="180"/>
      <c r="R14" s="181" t="s">
        <v>596</v>
      </c>
      <c r="S14" s="176"/>
      <c r="T14" s="176"/>
      <c r="U14" s="177"/>
      <c r="V14" s="178" t="s">
        <v>710</v>
      </c>
      <c r="W14" s="179"/>
      <c r="X14" s="179"/>
      <c r="Y14" s="179"/>
      <c r="Z14" s="179"/>
      <c r="AA14" s="179"/>
      <c r="AB14" s="182" t="s">
        <v>711</v>
      </c>
      <c r="AC14" s="183"/>
      <c r="AD14" s="183"/>
      <c r="AE14" s="183"/>
      <c r="AF14" s="183"/>
      <c r="AG14" s="183"/>
      <c r="AH14" s="255" t="s">
        <v>686</v>
      </c>
      <c r="AI14" s="256"/>
      <c r="AJ14" s="256"/>
      <c r="AK14" s="256"/>
      <c r="AL14" s="256"/>
      <c r="AM14" s="256"/>
      <c r="AN14" s="256"/>
      <c r="AO14" s="257"/>
    </row>
    <row r="15" spans="1:41" ht="30" customHeight="1" thickBot="1">
      <c r="B15" s="119" t="s">
        <v>597</v>
      </c>
      <c r="C15" s="120"/>
      <c r="D15" s="120"/>
      <c r="E15" s="121"/>
      <c r="F15" s="169" t="s">
        <v>704</v>
      </c>
      <c r="G15" s="170"/>
      <c r="H15" s="170"/>
      <c r="I15" s="170"/>
      <c r="J15" s="170"/>
      <c r="K15" s="170"/>
      <c r="L15" s="170" t="s">
        <v>705</v>
      </c>
      <c r="M15" s="170"/>
      <c r="N15" s="170"/>
      <c r="O15" s="170"/>
      <c r="P15" s="170"/>
      <c r="Q15" s="171"/>
      <c r="R15" s="120" t="s">
        <v>9</v>
      </c>
      <c r="S15" s="120"/>
      <c r="T15" s="120"/>
      <c r="U15" s="121"/>
      <c r="V15" s="169" t="s">
        <v>714</v>
      </c>
      <c r="W15" s="170"/>
      <c r="X15" s="170"/>
      <c r="Y15" s="170"/>
      <c r="Z15" s="170"/>
      <c r="AA15" s="170"/>
      <c r="AB15" s="172" t="s">
        <v>715</v>
      </c>
      <c r="AC15" s="173"/>
      <c r="AD15" s="173"/>
      <c r="AE15" s="173"/>
      <c r="AF15" s="173"/>
      <c r="AG15" s="173"/>
      <c r="AH15" s="258">
        <v>0</v>
      </c>
      <c r="AI15" s="259"/>
      <c r="AJ15" s="259"/>
      <c r="AK15" s="259"/>
      <c r="AL15" s="259"/>
      <c r="AM15" s="259"/>
      <c r="AN15" s="259"/>
      <c r="AO15" s="260"/>
    </row>
    <row r="16" spans="1:41" ht="7.5" customHeight="1"/>
    <row r="17" spans="2:41" ht="18" customHeight="1" thickBot="1">
      <c r="B17" s="192" t="s">
        <v>10</v>
      </c>
      <c r="C17" s="192"/>
      <c r="D17" s="192"/>
      <c r="E17" s="192"/>
      <c r="F17" s="192"/>
      <c r="G17" s="192"/>
      <c r="H17" s="193" t="s">
        <v>577</v>
      </c>
      <c r="I17" s="193"/>
      <c r="J17" s="193"/>
      <c r="K17" s="193"/>
      <c r="L17" s="193"/>
      <c r="M17" s="193"/>
      <c r="N17" s="193"/>
      <c r="O17" s="193"/>
      <c r="P17" s="193"/>
      <c r="Q17" s="193"/>
      <c r="R17" s="193"/>
      <c r="S17" s="193"/>
      <c r="T17" s="193"/>
      <c r="U17" s="193"/>
      <c r="V17" s="193"/>
      <c r="W17" s="193"/>
      <c r="X17" s="193"/>
      <c r="Y17" s="193"/>
      <c r="Z17" s="193"/>
      <c r="AA17" s="193"/>
      <c r="AB17" s="193"/>
      <c r="AC17" s="193"/>
      <c r="AD17" s="193"/>
      <c r="AE17" s="193"/>
      <c r="AF17" s="193"/>
      <c r="AG17" s="193"/>
      <c r="AH17" s="193"/>
      <c r="AI17" s="193"/>
      <c r="AJ17" s="193"/>
      <c r="AK17" s="193"/>
      <c r="AL17" s="193"/>
      <c r="AM17" s="193"/>
    </row>
    <row r="18" spans="2:41" ht="13.5" customHeight="1">
      <c r="B18" s="194" t="s">
        <v>598</v>
      </c>
      <c r="C18" s="195"/>
      <c r="D18" s="198" t="s">
        <v>12</v>
      </c>
      <c r="E18" s="198"/>
      <c r="F18" s="200" t="s">
        <v>596</v>
      </c>
      <c r="G18" s="201"/>
      <c r="H18" s="201"/>
      <c r="I18" s="201"/>
      <c r="J18" s="201"/>
      <c r="K18" s="201" t="s">
        <v>596</v>
      </c>
      <c r="L18" s="201"/>
      <c r="M18" s="201"/>
      <c r="N18" s="201"/>
      <c r="O18" s="202"/>
      <c r="P18" s="185" t="s">
        <v>576</v>
      </c>
      <c r="Q18" s="186"/>
      <c r="R18" s="185" t="s">
        <v>687</v>
      </c>
      <c r="S18" s="186"/>
      <c r="T18" s="188" t="s">
        <v>16</v>
      </c>
      <c r="U18" s="189"/>
      <c r="V18" s="194" t="s">
        <v>598</v>
      </c>
      <c r="W18" s="195"/>
      <c r="X18" s="198" t="s">
        <v>12</v>
      </c>
      <c r="Y18" s="198"/>
      <c r="Z18" s="200" t="s">
        <v>596</v>
      </c>
      <c r="AA18" s="201"/>
      <c r="AB18" s="201"/>
      <c r="AC18" s="201"/>
      <c r="AD18" s="201"/>
      <c r="AE18" s="201" t="s">
        <v>596</v>
      </c>
      <c r="AF18" s="201"/>
      <c r="AG18" s="201"/>
      <c r="AH18" s="201"/>
      <c r="AI18" s="202"/>
      <c r="AJ18" s="185" t="s">
        <v>576</v>
      </c>
      <c r="AK18" s="186"/>
      <c r="AL18" s="185" t="s">
        <v>687</v>
      </c>
      <c r="AM18" s="186"/>
      <c r="AN18" s="188" t="s">
        <v>16</v>
      </c>
      <c r="AO18" s="189"/>
    </row>
    <row r="19" spans="2:41" ht="30" customHeight="1" thickBot="1">
      <c r="B19" s="196"/>
      <c r="C19" s="197"/>
      <c r="D19" s="199"/>
      <c r="E19" s="199"/>
      <c r="F19" s="203" t="s">
        <v>542</v>
      </c>
      <c r="G19" s="204"/>
      <c r="H19" s="204"/>
      <c r="I19" s="204"/>
      <c r="J19" s="204"/>
      <c r="K19" s="204" t="s">
        <v>543</v>
      </c>
      <c r="L19" s="204"/>
      <c r="M19" s="204"/>
      <c r="N19" s="204"/>
      <c r="O19" s="205"/>
      <c r="P19" s="187"/>
      <c r="Q19" s="187"/>
      <c r="R19" s="187"/>
      <c r="S19" s="187"/>
      <c r="T19" s="190"/>
      <c r="U19" s="191"/>
      <c r="V19" s="196"/>
      <c r="W19" s="197"/>
      <c r="X19" s="199"/>
      <c r="Y19" s="199"/>
      <c r="Z19" s="203" t="s">
        <v>542</v>
      </c>
      <c r="AA19" s="204"/>
      <c r="AB19" s="204"/>
      <c r="AC19" s="204"/>
      <c r="AD19" s="204"/>
      <c r="AE19" s="204" t="s">
        <v>543</v>
      </c>
      <c r="AF19" s="204"/>
      <c r="AG19" s="204"/>
      <c r="AH19" s="204"/>
      <c r="AI19" s="205"/>
      <c r="AJ19" s="187"/>
      <c r="AK19" s="187"/>
      <c r="AL19" s="187"/>
      <c r="AM19" s="187"/>
      <c r="AN19" s="190"/>
      <c r="AO19" s="191"/>
    </row>
    <row r="20" spans="2:41" ht="13.5" customHeight="1" thickTop="1">
      <c r="B20" s="206">
        <v>1</v>
      </c>
      <c r="C20" s="207"/>
      <c r="D20" s="210">
        <v>1</v>
      </c>
      <c r="E20" s="210"/>
      <c r="F20" s="212" t="s">
        <v>712</v>
      </c>
      <c r="G20" s="213"/>
      <c r="H20" s="213"/>
      <c r="I20" s="213"/>
      <c r="J20" s="213"/>
      <c r="K20" s="213" t="s">
        <v>713</v>
      </c>
      <c r="L20" s="213"/>
      <c r="M20" s="213"/>
      <c r="N20" s="213"/>
      <c r="O20" s="214"/>
      <c r="P20" s="210">
        <v>3</v>
      </c>
      <c r="Q20" s="210"/>
      <c r="R20" s="215">
        <v>160</v>
      </c>
      <c r="S20" s="216"/>
      <c r="T20" s="215" t="s">
        <v>544</v>
      </c>
      <c r="U20" s="225"/>
      <c r="V20" s="206">
        <v>7</v>
      </c>
      <c r="W20" s="207"/>
      <c r="X20" s="210">
        <v>7</v>
      </c>
      <c r="Y20" s="210"/>
      <c r="Z20" s="212" t="s">
        <v>734</v>
      </c>
      <c r="AA20" s="213"/>
      <c r="AB20" s="213"/>
      <c r="AC20" s="213"/>
      <c r="AD20" s="213"/>
      <c r="AE20" s="213" t="s">
        <v>735</v>
      </c>
      <c r="AF20" s="213"/>
      <c r="AG20" s="213"/>
      <c r="AH20" s="213"/>
      <c r="AI20" s="214"/>
      <c r="AJ20" s="210">
        <v>3</v>
      </c>
      <c r="AK20" s="210"/>
      <c r="AL20" s="215">
        <v>165</v>
      </c>
      <c r="AM20" s="216"/>
      <c r="AN20" s="215" t="s">
        <v>599</v>
      </c>
      <c r="AO20" s="225"/>
    </row>
    <row r="21" spans="2:41" ht="30" customHeight="1">
      <c r="B21" s="208"/>
      <c r="C21" s="209"/>
      <c r="D21" s="211"/>
      <c r="E21" s="211"/>
      <c r="F21" s="227" t="s">
        <v>714</v>
      </c>
      <c r="G21" s="228"/>
      <c r="H21" s="228"/>
      <c r="I21" s="228"/>
      <c r="J21" s="228"/>
      <c r="K21" s="228" t="s">
        <v>715</v>
      </c>
      <c r="L21" s="228"/>
      <c r="M21" s="228"/>
      <c r="N21" s="228"/>
      <c r="O21" s="229"/>
      <c r="P21" s="211"/>
      <c r="Q21" s="211"/>
      <c r="R21" s="217"/>
      <c r="S21" s="103"/>
      <c r="T21" s="217"/>
      <c r="U21" s="226"/>
      <c r="V21" s="208"/>
      <c r="W21" s="209"/>
      <c r="X21" s="211"/>
      <c r="Y21" s="211"/>
      <c r="Z21" s="227" t="s">
        <v>736</v>
      </c>
      <c r="AA21" s="228"/>
      <c r="AB21" s="228"/>
      <c r="AC21" s="228"/>
      <c r="AD21" s="228"/>
      <c r="AE21" s="228" t="s">
        <v>737</v>
      </c>
      <c r="AF21" s="228"/>
      <c r="AG21" s="228"/>
      <c r="AH21" s="228"/>
      <c r="AI21" s="229"/>
      <c r="AJ21" s="211"/>
      <c r="AK21" s="211"/>
      <c r="AL21" s="217"/>
      <c r="AM21" s="103"/>
      <c r="AN21" s="217"/>
      <c r="AO21" s="226"/>
    </row>
    <row r="22" spans="2:41" ht="13.5" customHeight="1">
      <c r="B22" s="218">
        <v>2</v>
      </c>
      <c r="C22" s="219"/>
      <c r="D22" s="222">
        <v>2</v>
      </c>
      <c r="E22" s="222"/>
      <c r="F22" s="178" t="s">
        <v>716</v>
      </c>
      <c r="G22" s="179"/>
      <c r="H22" s="179"/>
      <c r="I22" s="179"/>
      <c r="J22" s="179"/>
      <c r="K22" s="179" t="s">
        <v>717</v>
      </c>
      <c r="L22" s="179"/>
      <c r="M22" s="179"/>
      <c r="N22" s="179"/>
      <c r="O22" s="180"/>
      <c r="P22" s="222">
        <v>3</v>
      </c>
      <c r="Q22" s="222"/>
      <c r="R22" s="224">
        <v>160</v>
      </c>
      <c r="S22" s="124"/>
      <c r="T22" s="230" t="s">
        <v>544</v>
      </c>
      <c r="U22" s="231"/>
      <c r="V22" s="218">
        <v>8</v>
      </c>
      <c r="W22" s="219"/>
      <c r="X22" s="222">
        <v>8</v>
      </c>
      <c r="Y22" s="222"/>
      <c r="Z22" s="178" t="s">
        <v>738</v>
      </c>
      <c r="AA22" s="179"/>
      <c r="AB22" s="179"/>
      <c r="AC22" s="179"/>
      <c r="AD22" s="179"/>
      <c r="AE22" s="179" t="s">
        <v>717</v>
      </c>
      <c r="AF22" s="179"/>
      <c r="AG22" s="179"/>
      <c r="AH22" s="179"/>
      <c r="AI22" s="180"/>
      <c r="AJ22" s="222">
        <v>3</v>
      </c>
      <c r="AK22" s="222"/>
      <c r="AL22" s="224">
        <v>165</v>
      </c>
      <c r="AM22" s="124"/>
      <c r="AN22" s="230" t="s">
        <v>544</v>
      </c>
      <c r="AO22" s="231"/>
    </row>
    <row r="23" spans="2:41" ht="30" customHeight="1">
      <c r="B23" s="220"/>
      <c r="C23" s="221"/>
      <c r="D23" s="223"/>
      <c r="E23" s="223"/>
      <c r="F23" s="234" t="s">
        <v>718</v>
      </c>
      <c r="G23" s="235"/>
      <c r="H23" s="235"/>
      <c r="I23" s="235"/>
      <c r="J23" s="235"/>
      <c r="K23" s="235" t="s">
        <v>719</v>
      </c>
      <c r="L23" s="235"/>
      <c r="M23" s="235"/>
      <c r="N23" s="235"/>
      <c r="O23" s="236"/>
      <c r="P23" s="223"/>
      <c r="Q23" s="223"/>
      <c r="R23" s="217"/>
      <c r="S23" s="103"/>
      <c r="T23" s="232"/>
      <c r="U23" s="233"/>
      <c r="V23" s="220"/>
      <c r="W23" s="221"/>
      <c r="X23" s="223"/>
      <c r="Y23" s="223"/>
      <c r="Z23" s="234" t="s">
        <v>739</v>
      </c>
      <c r="AA23" s="235"/>
      <c r="AB23" s="235"/>
      <c r="AC23" s="235"/>
      <c r="AD23" s="235"/>
      <c r="AE23" s="235" t="s">
        <v>740</v>
      </c>
      <c r="AF23" s="235"/>
      <c r="AG23" s="235"/>
      <c r="AH23" s="235"/>
      <c r="AI23" s="236"/>
      <c r="AJ23" s="223"/>
      <c r="AK23" s="223"/>
      <c r="AL23" s="217"/>
      <c r="AM23" s="103"/>
      <c r="AN23" s="232"/>
      <c r="AO23" s="233"/>
    </row>
    <row r="24" spans="2:41" ht="13.5" customHeight="1">
      <c r="B24" s="208">
        <v>3</v>
      </c>
      <c r="C24" s="209"/>
      <c r="D24" s="222">
        <v>3</v>
      </c>
      <c r="E24" s="222"/>
      <c r="F24" s="178" t="s">
        <v>720</v>
      </c>
      <c r="G24" s="179"/>
      <c r="H24" s="179"/>
      <c r="I24" s="179"/>
      <c r="J24" s="179"/>
      <c r="K24" s="179" t="s">
        <v>721</v>
      </c>
      <c r="L24" s="179"/>
      <c r="M24" s="179"/>
      <c r="N24" s="179"/>
      <c r="O24" s="180"/>
      <c r="P24" s="222">
        <v>3</v>
      </c>
      <c r="Q24" s="222"/>
      <c r="R24" s="224">
        <v>172</v>
      </c>
      <c r="S24" s="124"/>
      <c r="T24" s="230" t="s">
        <v>544</v>
      </c>
      <c r="U24" s="231"/>
      <c r="V24" s="208">
        <v>9</v>
      </c>
      <c r="W24" s="209"/>
      <c r="X24" s="222">
        <v>9</v>
      </c>
      <c r="Y24" s="222"/>
      <c r="Z24" s="178" t="s">
        <v>741</v>
      </c>
      <c r="AA24" s="179"/>
      <c r="AB24" s="179"/>
      <c r="AC24" s="179"/>
      <c r="AD24" s="179"/>
      <c r="AE24" s="179" t="s">
        <v>742</v>
      </c>
      <c r="AF24" s="179"/>
      <c r="AG24" s="179"/>
      <c r="AH24" s="179"/>
      <c r="AI24" s="180"/>
      <c r="AJ24" s="222">
        <v>3</v>
      </c>
      <c r="AK24" s="222"/>
      <c r="AL24" s="224">
        <v>165</v>
      </c>
      <c r="AM24" s="124"/>
      <c r="AN24" s="230" t="s">
        <v>544</v>
      </c>
      <c r="AO24" s="231"/>
    </row>
    <row r="25" spans="2:41" ht="30" customHeight="1">
      <c r="B25" s="208"/>
      <c r="C25" s="209"/>
      <c r="D25" s="223"/>
      <c r="E25" s="223"/>
      <c r="F25" s="234" t="s">
        <v>722</v>
      </c>
      <c r="G25" s="235"/>
      <c r="H25" s="235"/>
      <c r="I25" s="235"/>
      <c r="J25" s="235"/>
      <c r="K25" s="235" t="s">
        <v>723</v>
      </c>
      <c r="L25" s="235"/>
      <c r="M25" s="235"/>
      <c r="N25" s="235"/>
      <c r="O25" s="236"/>
      <c r="P25" s="223"/>
      <c r="Q25" s="223"/>
      <c r="R25" s="217"/>
      <c r="S25" s="103"/>
      <c r="T25" s="232"/>
      <c r="U25" s="233"/>
      <c r="V25" s="208"/>
      <c r="W25" s="209"/>
      <c r="X25" s="223"/>
      <c r="Y25" s="223"/>
      <c r="Z25" s="234" t="s">
        <v>743</v>
      </c>
      <c r="AA25" s="235"/>
      <c r="AB25" s="235"/>
      <c r="AC25" s="235"/>
      <c r="AD25" s="235"/>
      <c r="AE25" s="235" t="s">
        <v>744</v>
      </c>
      <c r="AF25" s="235"/>
      <c r="AG25" s="235"/>
      <c r="AH25" s="235"/>
      <c r="AI25" s="236"/>
      <c r="AJ25" s="223"/>
      <c r="AK25" s="223"/>
      <c r="AL25" s="217"/>
      <c r="AM25" s="103"/>
      <c r="AN25" s="232"/>
      <c r="AO25" s="233"/>
    </row>
    <row r="26" spans="2:41" ht="13.5" customHeight="1">
      <c r="B26" s="218">
        <v>4</v>
      </c>
      <c r="C26" s="219"/>
      <c r="D26" s="222">
        <v>4</v>
      </c>
      <c r="E26" s="222"/>
      <c r="F26" s="178" t="s">
        <v>724</v>
      </c>
      <c r="G26" s="179"/>
      <c r="H26" s="179"/>
      <c r="I26" s="179"/>
      <c r="J26" s="179"/>
      <c r="K26" s="179" t="s">
        <v>725</v>
      </c>
      <c r="L26" s="179"/>
      <c r="M26" s="179"/>
      <c r="N26" s="179"/>
      <c r="O26" s="180"/>
      <c r="P26" s="222">
        <v>3</v>
      </c>
      <c r="Q26" s="222"/>
      <c r="R26" s="224">
        <v>163</v>
      </c>
      <c r="S26" s="124"/>
      <c r="T26" s="230" t="s">
        <v>544</v>
      </c>
      <c r="U26" s="231"/>
      <c r="V26" s="218">
        <v>10</v>
      </c>
      <c r="W26" s="219"/>
      <c r="X26" s="222">
        <v>10</v>
      </c>
      <c r="Y26" s="222"/>
      <c r="Z26" s="178" t="s">
        <v>745</v>
      </c>
      <c r="AA26" s="179"/>
      <c r="AB26" s="179"/>
      <c r="AC26" s="179"/>
      <c r="AD26" s="179"/>
      <c r="AE26" s="179" t="s">
        <v>746</v>
      </c>
      <c r="AF26" s="179"/>
      <c r="AG26" s="179"/>
      <c r="AH26" s="179"/>
      <c r="AI26" s="180"/>
      <c r="AJ26" s="222">
        <v>2</v>
      </c>
      <c r="AK26" s="222"/>
      <c r="AL26" s="224">
        <v>175</v>
      </c>
      <c r="AM26" s="124"/>
      <c r="AN26" s="230" t="s">
        <v>544</v>
      </c>
      <c r="AO26" s="231"/>
    </row>
    <row r="27" spans="2:41" ht="30" customHeight="1">
      <c r="B27" s="220"/>
      <c r="C27" s="221"/>
      <c r="D27" s="223"/>
      <c r="E27" s="223"/>
      <c r="F27" s="234" t="s">
        <v>714</v>
      </c>
      <c r="G27" s="235"/>
      <c r="H27" s="235"/>
      <c r="I27" s="235"/>
      <c r="J27" s="235"/>
      <c r="K27" s="235" t="s">
        <v>726</v>
      </c>
      <c r="L27" s="235"/>
      <c r="M27" s="235"/>
      <c r="N27" s="235"/>
      <c r="O27" s="236"/>
      <c r="P27" s="223"/>
      <c r="Q27" s="223"/>
      <c r="R27" s="217"/>
      <c r="S27" s="103"/>
      <c r="T27" s="232"/>
      <c r="U27" s="233"/>
      <c r="V27" s="220"/>
      <c r="W27" s="221"/>
      <c r="X27" s="223"/>
      <c r="Y27" s="223"/>
      <c r="Z27" s="234" t="s">
        <v>747</v>
      </c>
      <c r="AA27" s="235"/>
      <c r="AB27" s="235"/>
      <c r="AC27" s="235"/>
      <c r="AD27" s="235"/>
      <c r="AE27" s="235" t="s">
        <v>748</v>
      </c>
      <c r="AF27" s="235"/>
      <c r="AG27" s="235"/>
      <c r="AH27" s="235"/>
      <c r="AI27" s="236"/>
      <c r="AJ27" s="223"/>
      <c r="AK27" s="223"/>
      <c r="AL27" s="217"/>
      <c r="AM27" s="103"/>
      <c r="AN27" s="232"/>
      <c r="AO27" s="233"/>
    </row>
    <row r="28" spans="2:41" ht="13.5" customHeight="1">
      <c r="B28" s="208">
        <v>5</v>
      </c>
      <c r="C28" s="209"/>
      <c r="D28" s="222">
        <v>5</v>
      </c>
      <c r="E28" s="222"/>
      <c r="F28" s="178" t="s">
        <v>727</v>
      </c>
      <c r="G28" s="179"/>
      <c r="H28" s="179"/>
      <c r="I28" s="179"/>
      <c r="J28" s="179"/>
      <c r="K28" s="179" t="s">
        <v>729</v>
      </c>
      <c r="L28" s="179"/>
      <c r="M28" s="179"/>
      <c r="N28" s="179"/>
      <c r="O28" s="180"/>
      <c r="P28" s="222">
        <v>3</v>
      </c>
      <c r="Q28" s="222"/>
      <c r="R28" s="224">
        <v>150</v>
      </c>
      <c r="S28" s="124"/>
      <c r="T28" s="230" t="s">
        <v>544</v>
      </c>
      <c r="U28" s="231"/>
      <c r="V28" s="237">
        <v>11</v>
      </c>
      <c r="W28" s="238"/>
      <c r="X28" s="222">
        <v>11</v>
      </c>
      <c r="Y28" s="222"/>
      <c r="Z28" s="178" t="s">
        <v>749</v>
      </c>
      <c r="AA28" s="179"/>
      <c r="AB28" s="179"/>
      <c r="AC28" s="179"/>
      <c r="AD28" s="179"/>
      <c r="AE28" s="179" t="s">
        <v>750</v>
      </c>
      <c r="AF28" s="179"/>
      <c r="AG28" s="179"/>
      <c r="AH28" s="179"/>
      <c r="AI28" s="180"/>
      <c r="AJ28" s="222">
        <v>2</v>
      </c>
      <c r="AK28" s="222"/>
      <c r="AL28" s="224">
        <v>160</v>
      </c>
      <c r="AM28" s="124"/>
      <c r="AN28" s="230" t="s">
        <v>544</v>
      </c>
      <c r="AO28" s="231"/>
    </row>
    <row r="29" spans="2:41" ht="30" customHeight="1">
      <c r="B29" s="208"/>
      <c r="C29" s="209"/>
      <c r="D29" s="223"/>
      <c r="E29" s="223"/>
      <c r="F29" s="234" t="s">
        <v>730</v>
      </c>
      <c r="G29" s="235"/>
      <c r="H29" s="235"/>
      <c r="I29" s="235"/>
      <c r="J29" s="235"/>
      <c r="K29" s="235" t="s">
        <v>728</v>
      </c>
      <c r="L29" s="235"/>
      <c r="M29" s="235"/>
      <c r="N29" s="235"/>
      <c r="O29" s="236"/>
      <c r="P29" s="223"/>
      <c r="Q29" s="223"/>
      <c r="R29" s="217"/>
      <c r="S29" s="103"/>
      <c r="T29" s="232"/>
      <c r="U29" s="233"/>
      <c r="V29" s="237"/>
      <c r="W29" s="238"/>
      <c r="X29" s="223"/>
      <c r="Y29" s="223"/>
      <c r="Z29" s="234" t="s">
        <v>751</v>
      </c>
      <c r="AA29" s="235"/>
      <c r="AB29" s="235"/>
      <c r="AC29" s="235"/>
      <c r="AD29" s="235"/>
      <c r="AE29" s="235" t="s">
        <v>752</v>
      </c>
      <c r="AF29" s="235"/>
      <c r="AG29" s="235"/>
      <c r="AH29" s="235"/>
      <c r="AI29" s="236"/>
      <c r="AJ29" s="223"/>
      <c r="AK29" s="223"/>
      <c r="AL29" s="217"/>
      <c r="AM29" s="103"/>
      <c r="AN29" s="232"/>
      <c r="AO29" s="233"/>
    </row>
    <row r="30" spans="2:41" ht="13.5" customHeight="1">
      <c r="B30" s="218">
        <v>6</v>
      </c>
      <c r="C30" s="219"/>
      <c r="D30" s="222">
        <v>6</v>
      </c>
      <c r="E30" s="222"/>
      <c r="F30" s="178" t="s">
        <v>731</v>
      </c>
      <c r="G30" s="179"/>
      <c r="H30" s="179"/>
      <c r="I30" s="179"/>
      <c r="J30" s="179"/>
      <c r="K30" s="179" t="s">
        <v>732</v>
      </c>
      <c r="L30" s="179"/>
      <c r="M30" s="179"/>
      <c r="N30" s="179"/>
      <c r="O30" s="180"/>
      <c r="P30" s="222">
        <v>2</v>
      </c>
      <c r="Q30" s="222"/>
      <c r="R30" s="224">
        <v>155</v>
      </c>
      <c r="S30" s="124"/>
      <c r="T30" s="230" t="s">
        <v>544</v>
      </c>
      <c r="U30" s="231"/>
      <c r="V30" s="237">
        <v>12</v>
      </c>
      <c r="W30" s="238"/>
      <c r="X30" s="222">
        <v>12</v>
      </c>
      <c r="Y30" s="222"/>
      <c r="Z30" s="178" t="s">
        <v>753</v>
      </c>
      <c r="AA30" s="179"/>
      <c r="AB30" s="179"/>
      <c r="AC30" s="179"/>
      <c r="AD30" s="179"/>
      <c r="AE30" s="179" t="s">
        <v>754</v>
      </c>
      <c r="AF30" s="179"/>
      <c r="AG30" s="179"/>
      <c r="AH30" s="179"/>
      <c r="AI30" s="180"/>
      <c r="AJ30" s="222">
        <v>2</v>
      </c>
      <c r="AK30" s="222"/>
      <c r="AL30" s="224">
        <v>150</v>
      </c>
      <c r="AM30" s="124"/>
      <c r="AN30" s="230" t="s">
        <v>544</v>
      </c>
      <c r="AO30" s="231"/>
    </row>
    <row r="31" spans="2:41" ht="30" customHeight="1" thickBot="1">
      <c r="B31" s="239"/>
      <c r="C31" s="240"/>
      <c r="D31" s="241"/>
      <c r="E31" s="241"/>
      <c r="F31" s="169" t="s">
        <v>733</v>
      </c>
      <c r="G31" s="170"/>
      <c r="H31" s="170"/>
      <c r="I31" s="170"/>
      <c r="J31" s="170"/>
      <c r="K31" s="170" t="s">
        <v>758</v>
      </c>
      <c r="L31" s="170"/>
      <c r="M31" s="170"/>
      <c r="N31" s="170"/>
      <c r="O31" s="171"/>
      <c r="P31" s="241"/>
      <c r="Q31" s="241"/>
      <c r="R31" s="137"/>
      <c r="S31" s="126"/>
      <c r="T31" s="242"/>
      <c r="U31" s="243"/>
      <c r="V31" s="247"/>
      <c r="W31" s="248"/>
      <c r="X31" s="241"/>
      <c r="Y31" s="241"/>
      <c r="Z31" s="169" t="s">
        <v>755</v>
      </c>
      <c r="AA31" s="170"/>
      <c r="AB31" s="170"/>
      <c r="AC31" s="170"/>
      <c r="AD31" s="170"/>
      <c r="AE31" s="170" t="s">
        <v>756</v>
      </c>
      <c r="AF31" s="170"/>
      <c r="AG31" s="170"/>
      <c r="AH31" s="170"/>
      <c r="AI31" s="171"/>
      <c r="AJ31" s="241"/>
      <c r="AK31" s="241"/>
      <c r="AL31" s="137"/>
      <c r="AM31" s="126"/>
      <c r="AN31" s="242"/>
      <c r="AO31" s="243"/>
    </row>
    <row r="32" spans="2:41" ht="7.5" customHeight="1"/>
    <row r="33" spans="1:43" ht="18" customHeight="1" thickBot="1">
      <c r="B33" s="192" t="s">
        <v>603</v>
      </c>
      <c r="C33" s="192"/>
      <c r="D33" s="192"/>
      <c r="E33" s="192"/>
      <c r="F33" s="192"/>
      <c r="G33" s="192"/>
      <c r="H33" s="192"/>
      <c r="I33" s="192"/>
      <c r="J33" s="192"/>
      <c r="K33" s="192"/>
      <c r="L33" s="250" t="s">
        <v>602</v>
      </c>
      <c r="M33" s="250"/>
      <c r="N33" s="250"/>
      <c r="O33" s="250"/>
      <c r="P33" s="250"/>
      <c r="Q33" s="250"/>
      <c r="R33" s="250"/>
      <c r="S33" s="250"/>
      <c r="T33" s="250"/>
      <c r="U33" s="250"/>
      <c r="V33" s="250"/>
      <c r="W33" s="250"/>
      <c r="X33" s="250"/>
      <c r="Y33" s="250"/>
      <c r="Z33" s="250"/>
      <c r="AA33" s="250"/>
      <c r="AB33" s="250"/>
      <c r="AC33" s="250"/>
      <c r="AD33" s="250"/>
      <c r="AE33" s="250"/>
      <c r="AF33" s="250"/>
      <c r="AG33" s="250"/>
      <c r="AH33" s="250"/>
      <c r="AI33" s="250"/>
      <c r="AJ33" s="250"/>
      <c r="AK33" s="250"/>
      <c r="AL33" s="250"/>
      <c r="AM33" s="250"/>
      <c r="AN33" s="250"/>
      <c r="AO33" s="250"/>
      <c r="AP33" s="250"/>
      <c r="AQ33" s="250"/>
    </row>
    <row r="34" spans="1:43" ht="30" customHeight="1" thickBot="1">
      <c r="B34" s="251" t="s">
        <v>600</v>
      </c>
      <c r="C34" s="252"/>
      <c r="D34" s="252"/>
      <c r="E34" s="252"/>
      <c r="F34" s="253"/>
      <c r="G34" s="272"/>
      <c r="H34" s="270"/>
      <c r="I34" s="270"/>
      <c r="J34" s="270"/>
      <c r="K34" s="270"/>
      <c r="L34" s="270"/>
      <c r="M34" s="270"/>
      <c r="N34" s="270"/>
      <c r="O34" s="270"/>
      <c r="P34" s="270"/>
      <c r="Q34" s="270"/>
      <c r="R34" s="270"/>
      <c r="S34" s="270"/>
      <c r="T34" s="270"/>
      <c r="U34" s="271"/>
      <c r="V34" s="251" t="s">
        <v>601</v>
      </c>
      <c r="W34" s="252"/>
      <c r="X34" s="252"/>
      <c r="Y34" s="252"/>
      <c r="Z34" s="253"/>
      <c r="AA34" s="272"/>
      <c r="AB34" s="270"/>
      <c r="AC34" s="270"/>
      <c r="AD34" s="270"/>
      <c r="AE34" s="270"/>
      <c r="AF34" s="270"/>
      <c r="AG34" s="270"/>
      <c r="AH34" s="270"/>
      <c r="AI34" s="270"/>
      <c r="AJ34" s="270"/>
      <c r="AK34" s="270"/>
      <c r="AL34" s="270"/>
      <c r="AM34" s="270"/>
      <c r="AN34" s="270"/>
      <c r="AO34" s="271"/>
    </row>
    <row r="35" spans="1:43" ht="7.5" customHeight="1"/>
    <row r="36" spans="1:43" ht="18" customHeight="1">
      <c r="B36" s="69" t="s">
        <v>678</v>
      </c>
      <c r="C36" s="69"/>
      <c r="D36" s="69"/>
      <c r="E36" s="69"/>
      <c r="F36" s="69"/>
      <c r="G36" s="69"/>
      <c r="H36" s="69"/>
      <c r="I36" s="69"/>
      <c r="J36" s="69"/>
      <c r="K36" s="69"/>
      <c r="L36" s="69"/>
      <c r="M36" s="69"/>
      <c r="N36" s="69"/>
      <c r="O36" s="69"/>
      <c r="P36" s="69"/>
      <c r="Q36" s="69"/>
      <c r="R36" s="69"/>
      <c r="S36" s="69"/>
      <c r="T36" s="69"/>
      <c r="U36" s="69"/>
      <c r="V36" s="69"/>
      <c r="W36" s="69"/>
      <c r="X36" s="69"/>
      <c r="Y36" s="69"/>
      <c r="Z36" s="69"/>
      <c r="AA36" s="69"/>
      <c r="AB36" s="69"/>
      <c r="AC36" s="69"/>
      <c r="AD36" s="69"/>
      <c r="AE36" s="69"/>
      <c r="AF36" s="69"/>
      <c r="AG36" s="69"/>
      <c r="AH36" s="69"/>
      <c r="AI36" s="69"/>
      <c r="AJ36" s="69"/>
      <c r="AK36" s="69"/>
      <c r="AL36" s="69"/>
      <c r="AM36" s="69"/>
    </row>
    <row r="37" spans="1:43" ht="22.5" customHeight="1">
      <c r="B37" s="70" t="s">
        <v>685</v>
      </c>
      <c r="C37" s="70"/>
      <c r="D37" s="70"/>
      <c r="E37" s="70"/>
      <c r="F37" s="70"/>
      <c r="G37" s="71">
        <v>5</v>
      </c>
      <c r="H37" s="71"/>
      <c r="I37" s="72" t="s">
        <v>679</v>
      </c>
      <c r="J37" s="72"/>
      <c r="K37" s="71">
        <v>9</v>
      </c>
      <c r="L37" s="71"/>
      <c r="M37" s="72" t="s">
        <v>680</v>
      </c>
      <c r="N37" s="72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64" t="str">
        <f>IF(S2="","",VLOOKUP(S2,チーム番号!A3:E502,5,FALSE))</f>
        <v>藤沢市立湘洋中学校</v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5" t="s">
        <v>682</v>
      </c>
      <c r="U39" s="65"/>
      <c r="V39" s="65"/>
      <c r="W39" s="65"/>
      <c r="X39" s="66" t="s">
        <v>757</v>
      </c>
      <c r="Y39" s="66"/>
      <c r="Z39" s="66"/>
      <c r="AA39" s="66"/>
      <c r="AB39" s="66"/>
      <c r="AC39" s="66"/>
      <c r="AD39" s="66"/>
      <c r="AE39" s="66"/>
      <c r="AF39" s="66"/>
      <c r="AG39" s="66"/>
      <c r="AH39" s="66"/>
      <c r="AI39" s="66"/>
      <c r="AJ39" s="66"/>
      <c r="AK39" s="63"/>
      <c r="AL39" s="67" t="s">
        <v>683</v>
      </c>
      <c r="AM39" s="68"/>
    </row>
    <row r="40" spans="1:43" ht="10.9" customHeight="1"/>
    <row r="41" spans="1:43" ht="24" customHeight="1">
      <c r="A41" s="62" t="s">
        <v>684</v>
      </c>
      <c r="B41" s="64" t="str">
        <f>IF(S7="","",VLOOKUP(S7,チーム番号!A3:E502,5,FALSE))</f>
        <v/>
      </c>
      <c r="C41" s="64"/>
      <c r="D41" s="64"/>
      <c r="E41" s="64"/>
      <c r="F41" s="64"/>
      <c r="G41" s="64"/>
      <c r="H41" s="64"/>
      <c r="I41" s="64"/>
      <c r="J41" s="64"/>
      <c r="K41" s="64"/>
      <c r="L41" s="64"/>
      <c r="M41" s="64"/>
      <c r="N41" s="64"/>
      <c r="O41" s="64"/>
      <c r="P41" s="64"/>
      <c r="Q41" s="64"/>
      <c r="R41" s="64"/>
      <c r="S41" s="64"/>
      <c r="T41" s="65" t="s">
        <v>682</v>
      </c>
      <c r="U41" s="65"/>
      <c r="V41" s="65"/>
      <c r="W41" s="65"/>
      <c r="X41" s="66"/>
      <c r="Y41" s="66"/>
      <c r="Z41" s="66"/>
      <c r="AA41" s="66"/>
      <c r="AB41" s="66"/>
      <c r="AC41" s="66"/>
      <c r="AD41" s="66"/>
      <c r="AE41" s="66"/>
      <c r="AF41" s="66"/>
      <c r="AG41" s="66"/>
      <c r="AH41" s="66"/>
      <c r="AI41" s="66"/>
      <c r="AJ41" s="66"/>
      <c r="AK41" s="63"/>
      <c r="AL41" s="67" t="s">
        <v>683</v>
      </c>
      <c r="AM41" s="68"/>
    </row>
    <row r="42" spans="1:43" ht="7.5" customHeight="1"/>
  </sheetData>
  <sheetProtection sheet="1" objects="1" scenarios="1"/>
  <mergeCells count="231"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" width="8.875" style="3" customWidth="1"/>
    <col min="2" max="16384" width="2.25" style="3"/>
  </cols>
  <sheetData>
    <row r="1" spans="1:40" ht="52.5" customHeight="1" thickBot="1">
      <c r="A1" s="73" t="str">
        <f>入力見本!B1</f>
        <v>平成２９（２０１７）年度
神奈川県中学校バレーボール選手権大会　参加申込書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</row>
    <row r="2" spans="1:40" s="2" customFormat="1" ht="37.5" customHeight="1" thickBot="1">
      <c r="A2" s="320" t="s">
        <v>546</v>
      </c>
      <c r="B2" s="321"/>
      <c r="C2" s="321"/>
      <c r="D2" s="321"/>
      <c r="E2" s="321"/>
      <c r="F2" s="321"/>
      <c r="G2" s="321"/>
      <c r="H2" s="322">
        <f>IF(入力!I2="","",入力!I2)</f>
        <v>1</v>
      </c>
      <c r="I2" s="323"/>
      <c r="J2" s="324"/>
      <c r="K2" s="325" t="s">
        <v>547</v>
      </c>
      <c r="L2" s="321"/>
      <c r="M2" s="321"/>
      <c r="N2" s="321"/>
      <c r="O2" s="321"/>
      <c r="P2" s="321"/>
      <c r="Q2" s="321"/>
      <c r="R2" s="322">
        <f>IF(入力!S2="","",入力!S2)</f>
        <v>5108</v>
      </c>
      <c r="S2" s="323"/>
      <c r="T2" s="323"/>
      <c r="U2" s="323"/>
      <c r="V2" s="323"/>
      <c r="W2" s="323"/>
      <c r="X2" s="324"/>
      <c r="Y2" s="346" t="str">
        <f>IF(R2="","",VLOOKUP(R2,チーム番号!A2:E501,2,FALSE))</f>
        <v>湘南</v>
      </c>
      <c r="Z2" s="323"/>
      <c r="AA2" s="323"/>
      <c r="AB2" s="323"/>
      <c r="AC2" s="323"/>
      <c r="AD2" s="323"/>
      <c r="AE2" s="314" t="s">
        <v>548</v>
      </c>
      <c r="AF2" s="314"/>
      <c r="AG2" s="314"/>
      <c r="AH2" s="314"/>
      <c r="AI2" s="315"/>
      <c r="AJ2" s="1"/>
    </row>
    <row r="3" spans="1:40" ht="18.75" customHeight="1">
      <c r="A3" s="328" t="s">
        <v>2</v>
      </c>
      <c r="B3" s="329"/>
      <c r="C3" s="329"/>
      <c r="D3" s="330"/>
      <c r="E3" s="347" t="str">
        <f>CONCATENATE(入力!F3,"　　",入力!F8)</f>
        <v>藤沢市立湘洋中学校　　</v>
      </c>
      <c r="F3" s="348"/>
      <c r="G3" s="348"/>
      <c r="H3" s="348"/>
      <c r="I3" s="348"/>
      <c r="J3" s="348"/>
      <c r="K3" s="348"/>
      <c r="L3" s="348"/>
      <c r="M3" s="348"/>
      <c r="N3" s="348"/>
      <c r="O3" s="348"/>
      <c r="P3" s="348"/>
      <c r="Q3" s="348"/>
      <c r="R3" s="348"/>
      <c r="S3" s="348"/>
      <c r="T3" s="348"/>
      <c r="U3" s="348"/>
      <c r="V3" s="348"/>
      <c r="W3" s="348"/>
      <c r="X3" s="348"/>
      <c r="Y3" s="348"/>
      <c r="Z3" s="349"/>
      <c r="AA3" s="353" t="s">
        <v>1</v>
      </c>
      <c r="AB3" s="111"/>
      <c r="AC3" s="111"/>
      <c r="AD3" s="111"/>
      <c r="AE3" s="111"/>
      <c r="AF3" s="111"/>
      <c r="AG3" s="111"/>
      <c r="AH3" s="111"/>
      <c r="AI3" s="111"/>
      <c r="AJ3" s="111"/>
      <c r="AK3" s="111"/>
      <c r="AL3" s="111"/>
      <c r="AM3" s="111"/>
      <c r="AN3" s="112"/>
    </row>
    <row r="4" spans="1:40" ht="37.5" customHeight="1">
      <c r="A4" s="140"/>
      <c r="B4" s="106"/>
      <c r="C4" s="106"/>
      <c r="D4" s="141"/>
      <c r="E4" s="94"/>
      <c r="F4" s="95"/>
      <c r="G4" s="95"/>
      <c r="H4" s="95"/>
      <c r="I4" s="95"/>
      <c r="J4" s="95"/>
      <c r="K4" s="95"/>
      <c r="L4" s="95"/>
      <c r="M4" s="95"/>
      <c r="N4" s="95"/>
      <c r="O4" s="95"/>
      <c r="P4" s="95"/>
      <c r="Q4" s="95"/>
      <c r="R4" s="95"/>
      <c r="S4" s="95"/>
      <c r="T4" s="95"/>
      <c r="U4" s="95"/>
      <c r="V4" s="95"/>
      <c r="W4" s="95"/>
      <c r="X4" s="95"/>
      <c r="Y4" s="95"/>
      <c r="Z4" s="96"/>
      <c r="AA4" s="350"/>
      <c r="AB4" s="351"/>
      <c r="AC4" s="351"/>
      <c r="AD4" s="351"/>
      <c r="AE4" s="4" t="s">
        <v>3</v>
      </c>
      <c r="AF4" s="351"/>
      <c r="AG4" s="351"/>
      <c r="AH4" s="351"/>
      <c r="AI4" s="351"/>
      <c r="AJ4" s="4" t="s">
        <v>3</v>
      </c>
      <c r="AK4" s="351"/>
      <c r="AL4" s="351"/>
      <c r="AM4" s="351"/>
      <c r="AN4" s="352"/>
    </row>
    <row r="5" spans="1:40" ht="18.75" customHeight="1">
      <c r="A5" s="116" t="s">
        <v>5</v>
      </c>
      <c r="B5" s="117"/>
      <c r="C5" s="117"/>
      <c r="D5" s="118"/>
      <c r="E5" s="67" t="s">
        <v>14</v>
      </c>
      <c r="F5" s="122"/>
      <c r="G5" s="122"/>
      <c r="H5" s="122"/>
      <c r="I5" s="122"/>
      <c r="J5" s="68"/>
      <c r="K5" s="117"/>
      <c r="L5" s="117"/>
      <c r="M5" s="117"/>
      <c r="N5" s="117"/>
      <c r="O5" s="117"/>
      <c r="P5" s="117"/>
      <c r="Q5" s="117"/>
      <c r="R5" s="117"/>
      <c r="S5" s="117"/>
      <c r="T5" s="117"/>
      <c r="U5" s="117"/>
      <c r="V5" s="117"/>
      <c r="W5" s="117"/>
      <c r="X5" s="117"/>
      <c r="Y5" s="117"/>
      <c r="Z5" s="118"/>
      <c r="AA5" s="127" t="s">
        <v>4</v>
      </c>
      <c r="AB5" s="128"/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9"/>
    </row>
    <row r="6" spans="1:40" ht="37.5" customHeight="1">
      <c r="A6" s="140"/>
      <c r="B6" s="106"/>
      <c r="C6" s="106"/>
      <c r="D6" s="141"/>
      <c r="E6" s="326"/>
      <c r="F6" s="327"/>
      <c r="G6" s="5" t="s">
        <v>13</v>
      </c>
      <c r="H6" s="316"/>
      <c r="I6" s="316"/>
      <c r="J6" s="317"/>
      <c r="K6" s="106"/>
      <c r="L6" s="106"/>
      <c r="M6" s="106"/>
      <c r="N6" s="106"/>
      <c r="O6" s="106"/>
      <c r="P6" s="106"/>
      <c r="Q6" s="106"/>
      <c r="R6" s="106"/>
      <c r="S6" s="106"/>
      <c r="T6" s="106"/>
      <c r="U6" s="106"/>
      <c r="V6" s="106"/>
      <c r="W6" s="106"/>
      <c r="X6" s="106"/>
      <c r="Y6" s="106"/>
      <c r="Z6" s="141"/>
      <c r="AA6" s="350"/>
      <c r="AB6" s="351"/>
      <c r="AC6" s="351"/>
      <c r="AD6" s="351"/>
      <c r="AE6" s="4" t="s">
        <v>3</v>
      </c>
      <c r="AF6" s="351"/>
      <c r="AG6" s="351"/>
      <c r="AH6" s="351"/>
      <c r="AI6" s="351"/>
      <c r="AJ6" s="4" t="s">
        <v>3</v>
      </c>
      <c r="AK6" s="351"/>
      <c r="AL6" s="351"/>
      <c r="AM6" s="351"/>
      <c r="AN6" s="352"/>
    </row>
    <row r="7" spans="1:40" ht="18.75" customHeight="1">
      <c r="A7" s="175" t="s">
        <v>0</v>
      </c>
      <c r="B7" s="176"/>
      <c r="C7" s="176"/>
      <c r="D7" s="177"/>
      <c r="E7" s="343" t="str">
        <f>IF(入力!F12="","",入力!F12)</f>
        <v>やました</v>
      </c>
      <c r="F7" s="344"/>
      <c r="G7" s="344"/>
      <c r="H7" s="344"/>
      <c r="I7" s="344"/>
      <c r="J7" s="344"/>
      <c r="K7" s="344" t="str">
        <f>IF(入力!L12="","",入力!L12)</f>
        <v>としこ</v>
      </c>
      <c r="L7" s="344"/>
      <c r="M7" s="344"/>
      <c r="N7" s="344"/>
      <c r="O7" s="344"/>
      <c r="P7" s="345"/>
      <c r="Q7" s="181" t="s">
        <v>0</v>
      </c>
      <c r="R7" s="176"/>
      <c r="S7" s="176"/>
      <c r="T7" s="177"/>
      <c r="U7" s="181" t="str">
        <f>IF(入力!V12="","",入力!V12)</f>
        <v>やすだ</v>
      </c>
      <c r="V7" s="176"/>
      <c r="W7" s="176"/>
      <c r="X7" s="176"/>
      <c r="Y7" s="176"/>
      <c r="Z7" s="318"/>
      <c r="AA7" s="299" t="str">
        <f>IF(入力!AB12="","",入力!AB12)</f>
        <v>しゅうへい</v>
      </c>
      <c r="AB7" s="176"/>
      <c r="AC7" s="176"/>
      <c r="AD7" s="176"/>
      <c r="AE7" s="176"/>
      <c r="AF7" s="177"/>
      <c r="AG7" s="339" t="s">
        <v>545</v>
      </c>
      <c r="AH7" s="340"/>
      <c r="AI7" s="340"/>
      <c r="AJ7" s="340"/>
      <c r="AK7" s="340"/>
      <c r="AL7" s="340"/>
      <c r="AM7" s="340"/>
      <c r="AN7" s="341"/>
    </row>
    <row r="8" spans="1:40" ht="37.5" customHeight="1" thickBot="1">
      <c r="A8" s="140" t="s">
        <v>6</v>
      </c>
      <c r="B8" s="106"/>
      <c r="C8" s="106"/>
      <c r="D8" s="141"/>
      <c r="E8" s="331" t="str">
        <f>IF(入力!F13="","",入力!F13)</f>
        <v>山下</v>
      </c>
      <c r="F8" s="332"/>
      <c r="G8" s="332"/>
      <c r="H8" s="332"/>
      <c r="I8" s="332"/>
      <c r="J8" s="332"/>
      <c r="K8" s="332" t="str">
        <f>IF(入力!L13="","",入力!L13)</f>
        <v>登志子</v>
      </c>
      <c r="L8" s="332"/>
      <c r="M8" s="332"/>
      <c r="N8" s="332"/>
      <c r="O8" s="332"/>
      <c r="P8" s="333"/>
      <c r="Q8" s="145" t="s">
        <v>7</v>
      </c>
      <c r="R8" s="146"/>
      <c r="S8" s="146"/>
      <c r="T8" s="147"/>
      <c r="U8" s="334" t="str">
        <f>IF(入力!V13="","",入力!V13)</f>
        <v>安田</v>
      </c>
      <c r="V8" s="335"/>
      <c r="W8" s="335"/>
      <c r="X8" s="335"/>
      <c r="Y8" s="335"/>
      <c r="Z8" s="336"/>
      <c r="AA8" s="337" t="str">
        <f>IF(入力!AB13="","",入力!AB13)</f>
        <v>脩平</v>
      </c>
      <c r="AB8" s="335"/>
      <c r="AC8" s="335"/>
      <c r="AD8" s="335"/>
      <c r="AE8" s="335"/>
      <c r="AF8" s="338"/>
      <c r="AG8" s="276" t="str">
        <f>IF(入力!AH13="","",入力!AH13)</f>
        <v>　</v>
      </c>
      <c r="AH8" s="120"/>
      <c r="AI8" s="138" t="s">
        <v>575</v>
      </c>
      <c r="AJ8" s="138"/>
      <c r="AK8" s="138"/>
      <c r="AL8" s="138"/>
      <c r="AM8" s="120" t="str">
        <f>IF(入力!AN13="","",入力!AN13)</f>
        <v>○</v>
      </c>
      <c r="AN8" s="342"/>
    </row>
    <row r="9" spans="1:40" ht="18.75" customHeight="1">
      <c r="A9" s="175" t="s">
        <v>0</v>
      </c>
      <c r="B9" s="176"/>
      <c r="C9" s="176"/>
      <c r="D9" s="177"/>
      <c r="E9" s="181" t="str">
        <f>IF(入力!F14="","",入力!F14)</f>
        <v>ながよし</v>
      </c>
      <c r="F9" s="176"/>
      <c r="G9" s="176"/>
      <c r="H9" s="176"/>
      <c r="I9" s="176"/>
      <c r="J9" s="318"/>
      <c r="K9" s="299" t="str">
        <f>IF(入力!L14="","",入力!L14)</f>
        <v>りき</v>
      </c>
      <c r="L9" s="176"/>
      <c r="M9" s="176"/>
      <c r="N9" s="176"/>
      <c r="O9" s="176"/>
      <c r="P9" s="177"/>
      <c r="Q9" s="181" t="s">
        <v>0</v>
      </c>
      <c r="R9" s="176"/>
      <c r="S9" s="176"/>
      <c r="T9" s="177"/>
      <c r="U9" s="181" t="str">
        <f>IF(入力!V14="","",入力!V14)</f>
        <v>いがらし</v>
      </c>
      <c r="V9" s="176"/>
      <c r="W9" s="176"/>
      <c r="X9" s="176"/>
      <c r="Y9" s="176"/>
      <c r="Z9" s="318"/>
      <c r="AA9" s="299" t="str">
        <f>IF(入力!AB14="","",入力!AB14)</f>
        <v>てるたか</v>
      </c>
      <c r="AB9" s="176"/>
      <c r="AC9" s="176"/>
      <c r="AD9" s="176"/>
      <c r="AE9" s="176"/>
      <c r="AF9" s="300"/>
      <c r="AG9" s="165"/>
      <c r="AH9" s="166"/>
      <c r="AI9" s="166"/>
      <c r="AJ9" s="166"/>
      <c r="AK9" s="166"/>
      <c r="AL9" s="166"/>
      <c r="AM9" s="166"/>
      <c r="AN9" s="166"/>
    </row>
    <row r="10" spans="1:40" ht="37.5" customHeight="1" thickBot="1">
      <c r="A10" s="119" t="s">
        <v>8</v>
      </c>
      <c r="B10" s="120"/>
      <c r="C10" s="120"/>
      <c r="D10" s="121"/>
      <c r="E10" s="306" t="str">
        <f>IF(入力!F15="","",入力!F15)</f>
        <v>永吉</v>
      </c>
      <c r="F10" s="302"/>
      <c r="G10" s="302"/>
      <c r="H10" s="302"/>
      <c r="I10" s="302"/>
      <c r="J10" s="307"/>
      <c r="K10" s="301" t="str">
        <f>IF(入力!L15="","",入力!L15)</f>
        <v>凜樹</v>
      </c>
      <c r="L10" s="302"/>
      <c r="M10" s="302"/>
      <c r="N10" s="302"/>
      <c r="O10" s="302"/>
      <c r="P10" s="319"/>
      <c r="Q10" s="120" t="s">
        <v>9</v>
      </c>
      <c r="R10" s="120"/>
      <c r="S10" s="120"/>
      <c r="T10" s="121"/>
      <c r="U10" s="306" t="str">
        <f>IF(入力!V15="","",入力!V15)</f>
        <v>五十嵐</v>
      </c>
      <c r="V10" s="302"/>
      <c r="W10" s="302"/>
      <c r="X10" s="302"/>
      <c r="Y10" s="302"/>
      <c r="Z10" s="307"/>
      <c r="AA10" s="301" t="str">
        <f>IF(入力!AB15="","",入力!AB15)</f>
        <v>輝顕</v>
      </c>
      <c r="AB10" s="302"/>
      <c r="AC10" s="302"/>
      <c r="AD10" s="302"/>
      <c r="AE10" s="302"/>
      <c r="AF10" s="303"/>
      <c r="AG10" s="167"/>
      <c r="AH10" s="168"/>
      <c r="AI10" s="168"/>
      <c r="AJ10" s="168"/>
      <c r="AK10" s="168"/>
      <c r="AL10" s="168"/>
      <c r="AM10" s="168"/>
      <c r="AN10" s="168"/>
    </row>
    <row r="11" spans="1:40" ht="9" customHeight="1"/>
    <row r="12" spans="1:40" ht="22.5" customHeight="1" thickBot="1">
      <c r="A12" s="120" t="s">
        <v>10</v>
      </c>
      <c r="B12" s="120"/>
      <c r="C12" s="120"/>
      <c r="D12" s="120"/>
      <c r="E12" s="120"/>
      <c r="F12" s="120"/>
      <c r="G12" s="354" t="s">
        <v>577</v>
      </c>
      <c r="H12" s="354"/>
      <c r="I12" s="354"/>
      <c r="J12" s="354"/>
      <c r="K12" s="354"/>
      <c r="L12" s="354"/>
      <c r="M12" s="354"/>
      <c r="N12" s="354"/>
      <c r="O12" s="354"/>
      <c r="P12" s="354"/>
      <c r="Q12" s="354"/>
      <c r="R12" s="354"/>
      <c r="S12" s="354"/>
      <c r="T12" s="354"/>
      <c r="U12" s="354"/>
      <c r="V12" s="354"/>
      <c r="W12" s="354"/>
      <c r="X12" s="354"/>
      <c r="Y12" s="354"/>
      <c r="Z12" s="354"/>
      <c r="AA12" s="354"/>
      <c r="AB12" s="354"/>
      <c r="AC12" s="354"/>
      <c r="AD12" s="354"/>
      <c r="AE12" s="354"/>
      <c r="AF12" s="354"/>
      <c r="AG12" s="354"/>
      <c r="AH12" s="354"/>
      <c r="AI12" s="354"/>
      <c r="AJ12" s="354"/>
      <c r="AK12" s="354"/>
      <c r="AL12" s="354"/>
    </row>
    <row r="13" spans="1:40" ht="18.75" customHeight="1">
      <c r="A13" s="194" t="s">
        <v>11</v>
      </c>
      <c r="B13" s="195"/>
      <c r="C13" s="198" t="s">
        <v>12</v>
      </c>
      <c r="D13" s="198"/>
      <c r="E13" s="200" t="s">
        <v>579</v>
      </c>
      <c r="F13" s="201"/>
      <c r="G13" s="201"/>
      <c r="H13" s="201"/>
      <c r="I13" s="201"/>
      <c r="J13" s="201" t="s">
        <v>579</v>
      </c>
      <c r="K13" s="201"/>
      <c r="L13" s="201"/>
      <c r="M13" s="201"/>
      <c r="N13" s="202"/>
      <c r="O13" s="185" t="s">
        <v>576</v>
      </c>
      <c r="P13" s="186"/>
      <c r="Q13" s="185" t="s">
        <v>15</v>
      </c>
      <c r="R13" s="186"/>
      <c r="S13" s="185" t="s">
        <v>16</v>
      </c>
      <c r="T13" s="304"/>
      <c r="U13" s="194" t="s">
        <v>11</v>
      </c>
      <c r="V13" s="195"/>
      <c r="W13" s="198" t="s">
        <v>12</v>
      </c>
      <c r="X13" s="198"/>
      <c r="Y13" s="200" t="s">
        <v>579</v>
      </c>
      <c r="Z13" s="201"/>
      <c r="AA13" s="201"/>
      <c r="AB13" s="201"/>
      <c r="AC13" s="201"/>
      <c r="AD13" s="201" t="s">
        <v>579</v>
      </c>
      <c r="AE13" s="201"/>
      <c r="AF13" s="201"/>
      <c r="AG13" s="201"/>
      <c r="AH13" s="202"/>
      <c r="AI13" s="185" t="s">
        <v>576</v>
      </c>
      <c r="AJ13" s="186"/>
      <c r="AK13" s="185" t="s">
        <v>15</v>
      </c>
      <c r="AL13" s="186"/>
      <c r="AM13" s="185" t="s">
        <v>16</v>
      </c>
      <c r="AN13" s="304"/>
    </row>
    <row r="14" spans="1:40" ht="37.5" customHeight="1" thickBot="1">
      <c r="A14" s="196"/>
      <c r="B14" s="197"/>
      <c r="C14" s="199"/>
      <c r="D14" s="199"/>
      <c r="E14" s="203" t="s">
        <v>542</v>
      </c>
      <c r="F14" s="204"/>
      <c r="G14" s="204"/>
      <c r="H14" s="204"/>
      <c r="I14" s="204"/>
      <c r="J14" s="204" t="s">
        <v>543</v>
      </c>
      <c r="K14" s="204"/>
      <c r="L14" s="204"/>
      <c r="M14" s="204"/>
      <c r="N14" s="205"/>
      <c r="O14" s="187"/>
      <c r="P14" s="187"/>
      <c r="Q14" s="187"/>
      <c r="R14" s="187"/>
      <c r="S14" s="187"/>
      <c r="T14" s="305"/>
      <c r="U14" s="196"/>
      <c r="V14" s="197"/>
      <c r="W14" s="199"/>
      <c r="X14" s="199"/>
      <c r="Y14" s="203" t="s">
        <v>542</v>
      </c>
      <c r="Z14" s="204"/>
      <c r="AA14" s="204"/>
      <c r="AB14" s="204"/>
      <c r="AC14" s="204"/>
      <c r="AD14" s="204" t="s">
        <v>543</v>
      </c>
      <c r="AE14" s="204"/>
      <c r="AF14" s="204"/>
      <c r="AG14" s="204"/>
      <c r="AH14" s="205"/>
      <c r="AI14" s="187"/>
      <c r="AJ14" s="187"/>
      <c r="AK14" s="187"/>
      <c r="AL14" s="187"/>
      <c r="AM14" s="187"/>
      <c r="AN14" s="305"/>
    </row>
    <row r="15" spans="1:40" ht="18.75" customHeight="1" thickTop="1">
      <c r="A15" s="206">
        <v>1</v>
      </c>
      <c r="B15" s="207"/>
      <c r="C15" s="297">
        <f>IF(入力!D20="","",入力!D20)</f>
        <v>1</v>
      </c>
      <c r="D15" s="297"/>
      <c r="E15" s="308" t="str">
        <f>IF(入力!F20="","",入力!F20)</f>
        <v>いがらし</v>
      </c>
      <c r="F15" s="295"/>
      <c r="G15" s="295"/>
      <c r="H15" s="295"/>
      <c r="I15" s="295"/>
      <c r="J15" s="295" t="str">
        <f>IF(入力!K20="","",入力!K20)</f>
        <v>てるたか</v>
      </c>
      <c r="K15" s="295"/>
      <c r="L15" s="295"/>
      <c r="M15" s="295"/>
      <c r="N15" s="296"/>
      <c r="O15" s="297">
        <f>IF(入力!P20="","",入力!P20)</f>
        <v>3</v>
      </c>
      <c r="P15" s="297"/>
      <c r="Q15" s="293">
        <f>IF(入力!R20="","",入力!R20)</f>
        <v>160</v>
      </c>
      <c r="R15" s="294"/>
      <c r="S15" s="293" t="str">
        <f>IF(入力!T20="","",入力!T20)</f>
        <v>○</v>
      </c>
      <c r="T15" s="309"/>
      <c r="U15" s="206">
        <v>7</v>
      </c>
      <c r="V15" s="207"/>
      <c r="W15" s="297">
        <f>IF(入力!X20="","",入力!X20)</f>
        <v>7</v>
      </c>
      <c r="X15" s="297"/>
      <c r="Y15" s="308" t="str">
        <f>IF(入力!Z20="","",入力!Z20)</f>
        <v>はせがわ</v>
      </c>
      <c r="Z15" s="295"/>
      <c r="AA15" s="295"/>
      <c r="AB15" s="295"/>
      <c r="AC15" s="295"/>
      <c r="AD15" s="295" t="str">
        <f>IF(入力!AE20="","",入力!AE20)</f>
        <v>なおき</v>
      </c>
      <c r="AE15" s="295"/>
      <c r="AF15" s="295"/>
      <c r="AG15" s="295"/>
      <c r="AH15" s="296"/>
      <c r="AI15" s="297">
        <f>IF(入力!AJ20="","",入力!AJ20)</f>
        <v>3</v>
      </c>
      <c r="AJ15" s="297"/>
      <c r="AK15" s="293">
        <f>IF(入力!AL20="","",入力!AL20)</f>
        <v>165</v>
      </c>
      <c r="AL15" s="294"/>
      <c r="AM15" s="293" t="str">
        <f>IF(入力!AN20="","",入力!AN20)</f>
        <v>○</v>
      </c>
      <c r="AN15" s="309"/>
    </row>
    <row r="16" spans="1:40" ht="37.5" customHeight="1">
      <c r="A16" s="208"/>
      <c r="B16" s="209"/>
      <c r="C16" s="298"/>
      <c r="D16" s="298"/>
      <c r="E16" s="311" t="str">
        <f>IF(入力!F21="","",入力!F21)</f>
        <v>五十嵐</v>
      </c>
      <c r="F16" s="312"/>
      <c r="G16" s="312"/>
      <c r="H16" s="312"/>
      <c r="I16" s="312"/>
      <c r="J16" s="312" t="str">
        <f>IF(入力!K21="","",入力!K21)</f>
        <v>輝顕</v>
      </c>
      <c r="K16" s="312"/>
      <c r="L16" s="312"/>
      <c r="M16" s="312"/>
      <c r="N16" s="313"/>
      <c r="O16" s="298"/>
      <c r="P16" s="298"/>
      <c r="Q16" s="105"/>
      <c r="R16" s="141"/>
      <c r="S16" s="105"/>
      <c r="T16" s="310"/>
      <c r="U16" s="208"/>
      <c r="V16" s="209"/>
      <c r="W16" s="298"/>
      <c r="X16" s="298"/>
      <c r="Y16" s="311" t="str">
        <f>IF(入力!Z21="","",入力!Z21)</f>
        <v>長谷川</v>
      </c>
      <c r="Z16" s="312"/>
      <c r="AA16" s="312"/>
      <c r="AB16" s="312"/>
      <c r="AC16" s="312"/>
      <c r="AD16" s="312" t="str">
        <f>IF(入力!AE21="","",入力!AE21)</f>
        <v>直己</v>
      </c>
      <c r="AE16" s="312"/>
      <c r="AF16" s="312"/>
      <c r="AG16" s="312"/>
      <c r="AH16" s="313"/>
      <c r="AI16" s="298"/>
      <c r="AJ16" s="298"/>
      <c r="AK16" s="105"/>
      <c r="AL16" s="141"/>
      <c r="AM16" s="105"/>
      <c r="AN16" s="310"/>
    </row>
    <row r="17" spans="1:40" ht="18.75" customHeight="1">
      <c r="A17" s="218">
        <v>2</v>
      </c>
      <c r="B17" s="219"/>
      <c r="C17" s="277">
        <f>IF(入力!D22="","",入力!D22)</f>
        <v>2</v>
      </c>
      <c r="D17" s="277"/>
      <c r="E17" s="280" t="str">
        <f>IF(入力!F22="","",入力!F22)</f>
        <v>なかにわ</v>
      </c>
      <c r="F17" s="281"/>
      <c r="G17" s="281"/>
      <c r="H17" s="281"/>
      <c r="I17" s="281"/>
      <c r="J17" s="281" t="str">
        <f>IF(入力!K22="","",入力!K22)</f>
        <v>ゆうや</v>
      </c>
      <c r="K17" s="281"/>
      <c r="L17" s="281"/>
      <c r="M17" s="281"/>
      <c r="N17" s="282"/>
      <c r="O17" s="277">
        <f>IF(入力!P22="","",入力!P22)</f>
        <v>3</v>
      </c>
      <c r="P17" s="277"/>
      <c r="Q17" s="275">
        <f>IF(入力!R22="","",入力!R22)</f>
        <v>160</v>
      </c>
      <c r="R17" s="118"/>
      <c r="S17" s="283" t="str">
        <f>IF(入力!T22="","",入力!T22)</f>
        <v>○</v>
      </c>
      <c r="T17" s="284"/>
      <c r="U17" s="218">
        <v>8</v>
      </c>
      <c r="V17" s="219"/>
      <c r="W17" s="277">
        <f>IF(入力!X22="","",入力!X22)</f>
        <v>8</v>
      </c>
      <c r="X17" s="277"/>
      <c r="Y17" s="280" t="str">
        <f>IF(入力!Z22="","",入力!Z22)</f>
        <v>とものぶ</v>
      </c>
      <c r="Z17" s="281"/>
      <c r="AA17" s="281"/>
      <c r="AB17" s="281"/>
      <c r="AC17" s="281"/>
      <c r="AD17" s="281" t="str">
        <f>IF(入力!AE22="","",入力!AE22)</f>
        <v>ゆうや</v>
      </c>
      <c r="AE17" s="281"/>
      <c r="AF17" s="281"/>
      <c r="AG17" s="281"/>
      <c r="AH17" s="282"/>
      <c r="AI17" s="277">
        <f>IF(入力!AJ22="","",入力!AJ22)</f>
        <v>3</v>
      </c>
      <c r="AJ17" s="277"/>
      <c r="AK17" s="275">
        <f>IF(入力!AL22="","",入力!AL22)</f>
        <v>165</v>
      </c>
      <c r="AL17" s="118"/>
      <c r="AM17" s="283" t="str">
        <f>IF(入力!AN22="","",入力!AN22)</f>
        <v>○</v>
      </c>
      <c r="AN17" s="284"/>
    </row>
    <row r="18" spans="1:40" ht="37.5" customHeight="1">
      <c r="A18" s="220"/>
      <c r="B18" s="221"/>
      <c r="C18" s="278"/>
      <c r="D18" s="278"/>
      <c r="E18" s="273" t="str">
        <f>IF(入力!F23="","",入力!F23)</f>
        <v>中庭</v>
      </c>
      <c r="F18" s="274"/>
      <c r="G18" s="274"/>
      <c r="H18" s="274"/>
      <c r="I18" s="274"/>
      <c r="J18" s="274" t="str">
        <f>IF(入力!K23="","",入力!K23)</f>
        <v>裕哉</v>
      </c>
      <c r="K18" s="274"/>
      <c r="L18" s="274"/>
      <c r="M18" s="274"/>
      <c r="N18" s="279"/>
      <c r="O18" s="278"/>
      <c r="P18" s="278"/>
      <c r="Q18" s="105"/>
      <c r="R18" s="141"/>
      <c r="S18" s="289"/>
      <c r="T18" s="290"/>
      <c r="U18" s="220"/>
      <c r="V18" s="221"/>
      <c r="W18" s="278"/>
      <c r="X18" s="278"/>
      <c r="Y18" s="273" t="str">
        <f>IF(入力!Z23="","",入力!Z23)</f>
        <v>友延</v>
      </c>
      <c r="Z18" s="274"/>
      <c r="AA18" s="274"/>
      <c r="AB18" s="274"/>
      <c r="AC18" s="274"/>
      <c r="AD18" s="274" t="str">
        <f>IF(入力!AE23="","",入力!AE23)</f>
        <v>悠哉</v>
      </c>
      <c r="AE18" s="274"/>
      <c r="AF18" s="274"/>
      <c r="AG18" s="274"/>
      <c r="AH18" s="279"/>
      <c r="AI18" s="278"/>
      <c r="AJ18" s="278"/>
      <c r="AK18" s="105"/>
      <c r="AL18" s="141"/>
      <c r="AM18" s="289"/>
      <c r="AN18" s="290"/>
    </row>
    <row r="19" spans="1:40" ht="18.75" customHeight="1">
      <c r="A19" s="208">
        <v>3</v>
      </c>
      <c r="B19" s="209"/>
      <c r="C19" s="277">
        <f>IF(入力!D24="","",入力!D24)</f>
        <v>3</v>
      </c>
      <c r="D19" s="277"/>
      <c r="E19" s="280" t="str">
        <f>IF(入力!F24="","",入力!F24)</f>
        <v>こが</v>
      </c>
      <c r="F19" s="281"/>
      <c r="G19" s="281"/>
      <c r="H19" s="281"/>
      <c r="I19" s="281"/>
      <c r="J19" s="281" t="str">
        <f>IF(入力!K24="","",入力!K24)</f>
        <v>ゆうだい</v>
      </c>
      <c r="K19" s="281"/>
      <c r="L19" s="281"/>
      <c r="M19" s="281"/>
      <c r="N19" s="282"/>
      <c r="O19" s="277">
        <f>IF(入力!P24="","",入力!P24)</f>
        <v>3</v>
      </c>
      <c r="P19" s="277"/>
      <c r="Q19" s="275">
        <f>IF(入力!R24="","",入力!R24)</f>
        <v>172</v>
      </c>
      <c r="R19" s="118"/>
      <c r="S19" s="283" t="str">
        <f>IF(入力!T24="","",入力!T24)</f>
        <v>○</v>
      </c>
      <c r="T19" s="284"/>
      <c r="U19" s="208">
        <v>9</v>
      </c>
      <c r="V19" s="209"/>
      <c r="W19" s="277">
        <f>IF(入力!X24="","",入力!X24)</f>
        <v>9</v>
      </c>
      <c r="X19" s="277"/>
      <c r="Y19" s="280" t="str">
        <f>IF(入力!Z24="","",入力!Z24)</f>
        <v>にしむら</v>
      </c>
      <c r="Z19" s="281"/>
      <c r="AA19" s="281"/>
      <c r="AB19" s="281"/>
      <c r="AC19" s="281"/>
      <c r="AD19" s="281" t="str">
        <f>IF(入力!AE24="","",入力!AE24)</f>
        <v>としひで</v>
      </c>
      <c r="AE19" s="281"/>
      <c r="AF19" s="281"/>
      <c r="AG19" s="281"/>
      <c r="AH19" s="282"/>
      <c r="AI19" s="277">
        <f>IF(入力!AJ24="","",入力!AJ24)</f>
        <v>3</v>
      </c>
      <c r="AJ19" s="277"/>
      <c r="AK19" s="275">
        <f>IF(入力!AL24="","",入力!AL24)</f>
        <v>165</v>
      </c>
      <c r="AL19" s="118"/>
      <c r="AM19" s="283" t="str">
        <f>IF(入力!AN24="","",入力!AN24)</f>
        <v>○</v>
      </c>
      <c r="AN19" s="284"/>
    </row>
    <row r="20" spans="1:40" ht="37.5" customHeight="1">
      <c r="A20" s="208"/>
      <c r="B20" s="209"/>
      <c r="C20" s="278"/>
      <c r="D20" s="278"/>
      <c r="E20" s="273" t="str">
        <f>IF(入力!F25="","",入力!F25)</f>
        <v>古賀</v>
      </c>
      <c r="F20" s="274"/>
      <c r="G20" s="274"/>
      <c r="H20" s="274"/>
      <c r="I20" s="274"/>
      <c r="J20" s="274" t="str">
        <f>IF(入力!K25="","",入力!K25)</f>
        <v>雄大</v>
      </c>
      <c r="K20" s="274"/>
      <c r="L20" s="274"/>
      <c r="M20" s="274"/>
      <c r="N20" s="279"/>
      <c r="O20" s="278"/>
      <c r="P20" s="278"/>
      <c r="Q20" s="105"/>
      <c r="R20" s="141"/>
      <c r="S20" s="289"/>
      <c r="T20" s="290"/>
      <c r="U20" s="208"/>
      <c r="V20" s="209"/>
      <c r="W20" s="278"/>
      <c r="X20" s="278"/>
      <c r="Y20" s="273" t="str">
        <f>IF(入力!Z25="","",入力!Z25)</f>
        <v>西村</v>
      </c>
      <c r="Z20" s="274"/>
      <c r="AA20" s="274"/>
      <c r="AB20" s="274"/>
      <c r="AC20" s="274"/>
      <c r="AD20" s="274" t="str">
        <f>IF(入力!AE25="","",入力!AE25)</f>
        <v>駿秀</v>
      </c>
      <c r="AE20" s="274"/>
      <c r="AF20" s="274"/>
      <c r="AG20" s="274"/>
      <c r="AH20" s="279"/>
      <c r="AI20" s="278"/>
      <c r="AJ20" s="278"/>
      <c r="AK20" s="105"/>
      <c r="AL20" s="141"/>
      <c r="AM20" s="289"/>
      <c r="AN20" s="290"/>
    </row>
    <row r="21" spans="1:40" ht="18.75" customHeight="1">
      <c r="A21" s="218">
        <v>4</v>
      </c>
      <c r="B21" s="219"/>
      <c r="C21" s="277">
        <f>IF(入力!D26="","",入力!D26)</f>
        <v>4</v>
      </c>
      <c r="D21" s="277"/>
      <c r="E21" s="280" t="str">
        <f>IF(入力!F26="","",入力!F26)</f>
        <v>いがらし</v>
      </c>
      <c r="F21" s="281"/>
      <c r="G21" s="281"/>
      <c r="H21" s="281"/>
      <c r="I21" s="281"/>
      <c r="J21" s="281" t="str">
        <f>IF(入力!K26="","",入力!K26)</f>
        <v>ひろたか</v>
      </c>
      <c r="K21" s="281"/>
      <c r="L21" s="281"/>
      <c r="M21" s="281"/>
      <c r="N21" s="282"/>
      <c r="O21" s="277">
        <f>IF(入力!P26="","",入力!P26)</f>
        <v>3</v>
      </c>
      <c r="P21" s="277"/>
      <c r="Q21" s="275">
        <f>IF(入力!R26="","",入力!R26)</f>
        <v>163</v>
      </c>
      <c r="R21" s="118"/>
      <c r="S21" s="283" t="str">
        <f>IF(入力!T26="","",入力!T26)</f>
        <v>○</v>
      </c>
      <c r="T21" s="284"/>
      <c r="U21" s="218">
        <v>10</v>
      </c>
      <c r="V21" s="219"/>
      <c r="W21" s="277">
        <f>IF(入力!X26="","",入力!X26)</f>
        <v>10</v>
      </c>
      <c r="X21" s="277"/>
      <c r="Y21" s="280" t="str">
        <f>IF(入力!Z26="","",入力!Z26)</f>
        <v>ふじぬま</v>
      </c>
      <c r="Z21" s="281"/>
      <c r="AA21" s="281"/>
      <c r="AB21" s="281"/>
      <c r="AC21" s="281"/>
      <c r="AD21" s="281" t="str">
        <f>IF(入力!AE26="","",入力!AE26)</f>
        <v>ひでと</v>
      </c>
      <c r="AE21" s="281"/>
      <c r="AF21" s="281"/>
      <c r="AG21" s="281"/>
      <c r="AH21" s="282"/>
      <c r="AI21" s="277">
        <f>IF(入力!AJ26="","",入力!AJ26)</f>
        <v>2</v>
      </c>
      <c r="AJ21" s="277"/>
      <c r="AK21" s="275">
        <f>IF(入力!AL26="","",入力!AL26)</f>
        <v>175</v>
      </c>
      <c r="AL21" s="118"/>
      <c r="AM21" s="283" t="str">
        <f>IF(入力!AN26="","",入力!AN26)</f>
        <v>○</v>
      </c>
      <c r="AN21" s="284"/>
    </row>
    <row r="22" spans="1:40" ht="37.5" customHeight="1">
      <c r="A22" s="220"/>
      <c r="B22" s="221"/>
      <c r="C22" s="278"/>
      <c r="D22" s="278"/>
      <c r="E22" s="273" t="str">
        <f>IF(入力!F27="","",入力!F27)</f>
        <v>五十嵐</v>
      </c>
      <c r="F22" s="274"/>
      <c r="G22" s="274"/>
      <c r="H22" s="274"/>
      <c r="I22" s="274"/>
      <c r="J22" s="274" t="str">
        <f>IF(入力!K27="","",入力!K27)</f>
        <v>広顕</v>
      </c>
      <c r="K22" s="274"/>
      <c r="L22" s="274"/>
      <c r="M22" s="274"/>
      <c r="N22" s="279"/>
      <c r="O22" s="278"/>
      <c r="P22" s="278"/>
      <c r="Q22" s="105"/>
      <c r="R22" s="141"/>
      <c r="S22" s="289"/>
      <c r="T22" s="290"/>
      <c r="U22" s="220"/>
      <c r="V22" s="221"/>
      <c r="W22" s="278"/>
      <c r="X22" s="278"/>
      <c r="Y22" s="273" t="str">
        <f>IF(入力!Z27="","",入力!Z27)</f>
        <v>藤沼</v>
      </c>
      <c r="Z22" s="274"/>
      <c r="AA22" s="274"/>
      <c r="AB22" s="274"/>
      <c r="AC22" s="274"/>
      <c r="AD22" s="274" t="str">
        <f>IF(入力!AE27="","",入力!AE27)</f>
        <v>英人</v>
      </c>
      <c r="AE22" s="274"/>
      <c r="AF22" s="274"/>
      <c r="AG22" s="274"/>
      <c r="AH22" s="279"/>
      <c r="AI22" s="278"/>
      <c r="AJ22" s="278"/>
      <c r="AK22" s="105"/>
      <c r="AL22" s="141"/>
      <c r="AM22" s="289"/>
      <c r="AN22" s="290"/>
    </row>
    <row r="23" spans="1:40" ht="18.75" customHeight="1">
      <c r="A23" s="208">
        <v>5</v>
      </c>
      <c r="B23" s="209"/>
      <c r="C23" s="277">
        <f>IF(入力!D28="","",入力!D28)</f>
        <v>5</v>
      </c>
      <c r="D23" s="277"/>
      <c r="E23" s="280" t="str">
        <f>IF(入力!F28="","",入力!F28)</f>
        <v>はやま</v>
      </c>
      <c r="F23" s="281"/>
      <c r="G23" s="281"/>
      <c r="H23" s="281"/>
      <c r="I23" s="281"/>
      <c r="J23" s="281" t="str">
        <f>IF(入力!K28="","",入力!K28)</f>
        <v>かいと</v>
      </c>
      <c r="K23" s="281"/>
      <c r="L23" s="281"/>
      <c r="M23" s="281"/>
      <c r="N23" s="282"/>
      <c r="O23" s="277">
        <f>IF(入力!P28="","",入力!P28)</f>
        <v>3</v>
      </c>
      <c r="P23" s="277"/>
      <c r="Q23" s="275">
        <f>IF(入力!R28="","",入力!R28)</f>
        <v>150</v>
      </c>
      <c r="R23" s="118"/>
      <c r="S23" s="283" t="str">
        <f>IF(入力!T28="","",入力!T28)</f>
        <v>○</v>
      </c>
      <c r="T23" s="284"/>
      <c r="U23" s="237">
        <v>11</v>
      </c>
      <c r="V23" s="238"/>
      <c r="W23" s="277">
        <f>IF(入力!X28="","",入力!X28)</f>
        <v>11</v>
      </c>
      <c r="X23" s="277"/>
      <c r="Y23" s="280" t="str">
        <f>IF(入力!Z28="","",入力!Z28)</f>
        <v>ほし</v>
      </c>
      <c r="Z23" s="281"/>
      <c r="AA23" s="281"/>
      <c r="AB23" s="281"/>
      <c r="AC23" s="281"/>
      <c r="AD23" s="281" t="str">
        <f>IF(入力!AE28="","",入力!AE28)</f>
        <v>はしゅう</v>
      </c>
      <c r="AE23" s="281"/>
      <c r="AF23" s="281"/>
      <c r="AG23" s="281"/>
      <c r="AH23" s="282"/>
      <c r="AI23" s="277">
        <f>IF(入力!AJ28="","",入力!AJ28)</f>
        <v>2</v>
      </c>
      <c r="AJ23" s="277"/>
      <c r="AK23" s="275">
        <f>IF(入力!AL28="","",入力!AL28)</f>
        <v>160</v>
      </c>
      <c r="AL23" s="118"/>
      <c r="AM23" s="283" t="str">
        <f>IF(入力!AN28="","",入力!AN28)</f>
        <v>○</v>
      </c>
      <c r="AN23" s="284"/>
    </row>
    <row r="24" spans="1:40" ht="37.5" customHeight="1">
      <c r="A24" s="208"/>
      <c r="B24" s="209"/>
      <c r="C24" s="278"/>
      <c r="D24" s="278"/>
      <c r="E24" s="273" t="str">
        <f>IF(入力!F29="","",入力!F29)</f>
        <v>羽山</v>
      </c>
      <c r="F24" s="274"/>
      <c r="G24" s="274"/>
      <c r="H24" s="274"/>
      <c r="I24" s="274"/>
      <c r="J24" s="274" t="str">
        <f>IF(入力!K29="","",入力!K29)</f>
        <v>開斗</v>
      </c>
      <c r="K24" s="274"/>
      <c r="L24" s="274"/>
      <c r="M24" s="274"/>
      <c r="N24" s="279"/>
      <c r="O24" s="278"/>
      <c r="P24" s="278"/>
      <c r="Q24" s="105"/>
      <c r="R24" s="141"/>
      <c r="S24" s="289"/>
      <c r="T24" s="290"/>
      <c r="U24" s="237"/>
      <c r="V24" s="238"/>
      <c r="W24" s="278"/>
      <c r="X24" s="278"/>
      <c r="Y24" s="273" t="str">
        <f>IF(入力!Z29="","",入力!Z29)</f>
        <v>星</v>
      </c>
      <c r="Z24" s="274"/>
      <c r="AA24" s="274"/>
      <c r="AB24" s="274"/>
      <c r="AC24" s="274"/>
      <c r="AD24" s="274" t="str">
        <f>IF(入力!AE29="","",入力!AE29)</f>
        <v>波秀</v>
      </c>
      <c r="AE24" s="274"/>
      <c r="AF24" s="274"/>
      <c r="AG24" s="274"/>
      <c r="AH24" s="279"/>
      <c r="AI24" s="278"/>
      <c r="AJ24" s="278"/>
      <c r="AK24" s="105"/>
      <c r="AL24" s="141"/>
      <c r="AM24" s="289"/>
      <c r="AN24" s="290"/>
    </row>
    <row r="25" spans="1:40" ht="18.75" customHeight="1">
      <c r="A25" s="218">
        <v>6</v>
      </c>
      <c r="B25" s="219"/>
      <c r="C25" s="277">
        <f>IF(入力!D30="","",入力!D30)</f>
        <v>6</v>
      </c>
      <c r="D25" s="277"/>
      <c r="E25" s="280" t="str">
        <f>IF(入力!F30="","",入力!F30)</f>
        <v>こやま</v>
      </c>
      <c r="F25" s="281"/>
      <c r="G25" s="281"/>
      <c r="H25" s="281"/>
      <c r="I25" s="281"/>
      <c r="J25" s="281" t="str">
        <f>IF(入力!K30="","",入力!K30)</f>
        <v>りくと</v>
      </c>
      <c r="K25" s="281"/>
      <c r="L25" s="281"/>
      <c r="M25" s="281"/>
      <c r="N25" s="282"/>
      <c r="O25" s="277">
        <f>IF(入力!P30="","",入力!P30)</f>
        <v>2</v>
      </c>
      <c r="P25" s="277"/>
      <c r="Q25" s="275">
        <f>IF(入力!R30="","",入力!R30)</f>
        <v>155</v>
      </c>
      <c r="R25" s="118"/>
      <c r="S25" s="283" t="str">
        <f>IF(入力!T30="","",入力!T30)</f>
        <v>○</v>
      </c>
      <c r="T25" s="284"/>
      <c r="U25" s="237">
        <v>12</v>
      </c>
      <c r="V25" s="238"/>
      <c r="W25" s="277">
        <f>IF(入力!X30="","",入力!X30)</f>
        <v>12</v>
      </c>
      <c r="X25" s="277"/>
      <c r="Y25" s="280" t="str">
        <f>IF(入力!Z30="","",入力!Z30)</f>
        <v>たなか</v>
      </c>
      <c r="Z25" s="281"/>
      <c r="AA25" s="281"/>
      <c r="AB25" s="281"/>
      <c r="AC25" s="281"/>
      <c r="AD25" s="281" t="str">
        <f>IF(入力!AE30="","",入力!AE30)</f>
        <v>あきと</v>
      </c>
      <c r="AE25" s="281"/>
      <c r="AF25" s="281"/>
      <c r="AG25" s="281"/>
      <c r="AH25" s="282"/>
      <c r="AI25" s="277">
        <f>IF(入力!AJ30="","",入力!AJ30)</f>
        <v>2</v>
      </c>
      <c r="AJ25" s="277"/>
      <c r="AK25" s="275">
        <f>IF(入力!AL30="","",入力!AL30)</f>
        <v>150</v>
      </c>
      <c r="AL25" s="118"/>
      <c r="AM25" s="283" t="str">
        <f>IF(入力!AN30="","",入力!AN30)</f>
        <v>○</v>
      </c>
      <c r="AN25" s="284"/>
    </row>
    <row r="26" spans="1:40" ht="37.5" customHeight="1" thickBot="1">
      <c r="A26" s="239"/>
      <c r="B26" s="240"/>
      <c r="C26" s="292"/>
      <c r="D26" s="292"/>
      <c r="E26" s="291" t="str">
        <f>IF(入力!F31="","",入力!F31)</f>
        <v>小山</v>
      </c>
      <c r="F26" s="287"/>
      <c r="G26" s="287"/>
      <c r="H26" s="287"/>
      <c r="I26" s="287"/>
      <c r="J26" s="287" t="str">
        <f>IF(入力!K31="","",入力!K31)</f>
        <v>颯翔</v>
      </c>
      <c r="K26" s="287"/>
      <c r="L26" s="287"/>
      <c r="M26" s="287"/>
      <c r="N26" s="288"/>
      <c r="O26" s="292"/>
      <c r="P26" s="292"/>
      <c r="Q26" s="276"/>
      <c r="R26" s="121"/>
      <c r="S26" s="285"/>
      <c r="T26" s="286"/>
      <c r="U26" s="247"/>
      <c r="V26" s="248"/>
      <c r="W26" s="292"/>
      <c r="X26" s="292"/>
      <c r="Y26" s="291" t="str">
        <f>IF(入力!Z31="","",入力!Z31)</f>
        <v>田中</v>
      </c>
      <c r="Z26" s="287"/>
      <c r="AA26" s="287"/>
      <c r="AB26" s="287"/>
      <c r="AC26" s="287"/>
      <c r="AD26" s="287" t="str">
        <f>IF(入力!AE31="","",入力!AE31)</f>
        <v>瑛人</v>
      </c>
      <c r="AE26" s="287"/>
      <c r="AF26" s="287"/>
      <c r="AG26" s="287"/>
      <c r="AH26" s="288"/>
      <c r="AI26" s="292"/>
      <c r="AJ26" s="292"/>
      <c r="AK26" s="276"/>
      <c r="AL26" s="121"/>
      <c r="AM26" s="285"/>
      <c r="AN26" s="286"/>
    </row>
  </sheetData>
  <sheetProtection sheet="1" objects="1" scenarios="1"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topLeftCell="A25" workbookViewId="0">
      <selection activeCell="A5" sqref="A5:G5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55" t="s">
        <v>606</v>
      </c>
      <c r="B1" s="355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55"/>
      <c r="B2" s="355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56" t="s">
        <v>613</v>
      </c>
      <c r="B4" s="357"/>
      <c r="C4" s="357"/>
      <c r="D4" s="357"/>
      <c r="E4" s="357"/>
      <c r="F4" s="357"/>
      <c r="G4" s="358"/>
      <c r="H4" s="55" t="s">
        <v>614</v>
      </c>
      <c r="I4" s="55" t="s">
        <v>615</v>
      </c>
      <c r="J4" s="362" t="s">
        <v>616</v>
      </c>
      <c r="K4" s="357"/>
      <c r="L4" s="357"/>
      <c r="M4" s="357"/>
      <c r="N4" s="357"/>
      <c r="O4" s="357"/>
      <c r="P4" s="357"/>
      <c r="Q4" s="358"/>
    </row>
    <row r="5" spans="1:41" ht="72" customHeight="1" thickBot="1">
      <c r="A5" s="359" t="str">
        <f>入力!$B$1</f>
        <v>平成２９（２０１７）年度
神奈川県中学校バレーボール選手権大会　参加申込書</v>
      </c>
      <c r="B5" s="360"/>
      <c r="C5" s="360"/>
      <c r="D5" s="360"/>
      <c r="E5" s="360"/>
      <c r="F5" s="360"/>
      <c r="G5" s="361"/>
      <c r="H5" s="42"/>
      <c r="I5" s="42">
        <f>IF(入力!AH15="","",入力!AH15)</f>
        <v>0</v>
      </c>
      <c r="J5" s="363"/>
      <c r="K5" s="364"/>
      <c r="L5" s="364"/>
      <c r="M5" s="364"/>
      <c r="N5" s="364"/>
      <c r="O5" s="364"/>
      <c r="P5" s="364"/>
      <c r="Q5" s="365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5108</v>
      </c>
      <c r="B7" s="46" t="str">
        <f>入力!$F$3</f>
        <v>藤沢市立湘洋中学校</v>
      </c>
      <c r="C7" s="46"/>
      <c r="D7" s="46" t="str">
        <f>IF(入力!$Z$2="","",入力!$Z$2)</f>
        <v>湘南</v>
      </c>
      <c r="E7" s="46">
        <f>IF(入力!$I$2="","",入力!$I$2)</f>
        <v>1</v>
      </c>
      <c r="F7" s="57" t="str">
        <f>IF(入力!$F$6="","",入力!$F$6)</f>
        <v>251</v>
      </c>
      <c r="G7" s="57" t="str">
        <f>IF(入力!$I$6="","",入力!$I$6)</f>
        <v>0045</v>
      </c>
      <c r="H7" s="46"/>
      <c r="I7" s="46" t="str">
        <f>IF(入力!$L$5="","",入力!$L$5)</f>
        <v>藤沢市辻堂東海岸４－１７－１</v>
      </c>
      <c r="J7" s="46"/>
      <c r="K7" s="57" t="str">
        <f>IF(入力!$AB$4="","",入力!$AB$4)</f>
        <v>0466</v>
      </c>
      <c r="L7" s="57" t="str">
        <f>IF(入力!$AG$4="","",入力!$AG$4)</f>
        <v>33</v>
      </c>
      <c r="M7" s="57" t="str">
        <f>IF(入力!$AL$4="","",入力!$AL$4)</f>
        <v>2215</v>
      </c>
      <c r="N7" s="57" t="str">
        <f>IF(入力!$AB$6="","",入力!$AB$6)</f>
        <v>0466</v>
      </c>
      <c r="O7" s="57" t="str">
        <f>IF(入力!$AG$6="","",入力!$AG$6)</f>
        <v>37</v>
      </c>
      <c r="P7" s="57" t="str">
        <f>IF(入力!$AL$6="","",入力!$AL$6)</f>
        <v>1063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山下</v>
      </c>
      <c r="D16" s="46" t="str">
        <f>IF(入力!$L$13="","",入力!$L$13)</f>
        <v>登志子</v>
      </c>
      <c r="E16" s="46" t="str">
        <f>IF(入力!$F$12="","",入力!$F$12)</f>
        <v>やました</v>
      </c>
      <c r="F16" s="46" t="str">
        <f>IF(入力!$L$12="","",入力!$L$12)</f>
        <v>としこ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安田</v>
      </c>
      <c r="D17" s="46" t="str">
        <f>IF(入力!$AB$13="","",入力!$AB$13)</f>
        <v>脩平</v>
      </c>
      <c r="E17" s="46" t="str">
        <f>IF(入力!$V$12="","",入力!$V$12)</f>
        <v>やすだ</v>
      </c>
      <c r="F17" s="46" t="str">
        <f>IF(入力!$AB$12="","",入力!$AB$12)</f>
        <v>しゅうへい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>永吉</v>
      </c>
      <c r="D20" s="46" t="str">
        <f>IF(入力!$L$15="","",入力!$L$15)</f>
        <v>凜樹</v>
      </c>
      <c r="E20" s="46" t="str">
        <f>IF(入力!$F$14="","",入力!$F$14)</f>
        <v>ながよし</v>
      </c>
      <c r="F20" s="46" t="str">
        <f>IF(入力!$L$14="","",入力!$L$14)</f>
        <v>りき</v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五十嵐</v>
      </c>
      <c r="D24" s="46" t="str">
        <f>IF(入力!$AB$15="","",入力!$AB$15)</f>
        <v>輝顕</v>
      </c>
      <c r="E24" s="46" t="str">
        <f>IF(入力!$V$14="","",入力!$V$14)</f>
        <v>いがらし</v>
      </c>
      <c r="F24" s="46" t="str">
        <f>IF(入力!$AB$14="","",入力!$AB$14)</f>
        <v>てるたか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五十嵐</v>
      </c>
      <c r="D53" s="46" t="str">
        <f>IF(入力!K21="","",入力!K21)</f>
        <v>輝顕</v>
      </c>
      <c r="E53" s="46" t="str">
        <f>IF(入力!F20="","",入力!F20)</f>
        <v>いがらし</v>
      </c>
      <c r="F53" s="46" t="str">
        <f>IF(入力!K20="","",入力!K20)</f>
        <v>てるたか</v>
      </c>
      <c r="G53" s="46"/>
      <c r="H53" s="46"/>
      <c r="I53" s="46">
        <f>IF(入力!P20="","",入力!P20)</f>
        <v>3</v>
      </c>
      <c r="J53" s="46">
        <f>IF(入力!R20="","",入力!R20)</f>
        <v>160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中庭</v>
      </c>
      <c r="D54" s="46" t="str">
        <f>IF(入力!K23="","",入力!K23)</f>
        <v>裕哉</v>
      </c>
      <c r="E54" s="46" t="str">
        <f>IF(入力!F22="","",入力!F22)</f>
        <v>なかにわ</v>
      </c>
      <c r="F54" s="46" t="str">
        <f>IF(入力!K22="","",入力!K22)</f>
        <v>ゆうや</v>
      </c>
      <c r="G54" s="46"/>
      <c r="H54" s="46"/>
      <c r="I54" s="46">
        <f>IF(入力!P22="","",入力!P22)</f>
        <v>3</v>
      </c>
      <c r="J54" s="46">
        <f>IF(入力!R22="","",入力!R22)</f>
        <v>160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古賀</v>
      </c>
      <c r="D55" s="46" t="str">
        <f>IF(入力!K25="","",入力!K25)</f>
        <v>雄大</v>
      </c>
      <c r="E55" s="46" t="str">
        <f>IF(入力!F24="","",入力!F24)</f>
        <v>こが</v>
      </c>
      <c r="F55" s="46" t="str">
        <f>IF(入力!K24="","",入力!K24)</f>
        <v>ゆうだい</v>
      </c>
      <c r="G55" s="46"/>
      <c r="H55" s="46"/>
      <c r="I55" s="46">
        <f>IF(入力!P24="","",入力!P24)</f>
        <v>3</v>
      </c>
      <c r="J55" s="46">
        <f>IF(入力!R24="","",入力!R24)</f>
        <v>172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五十嵐</v>
      </c>
      <c r="D56" s="46" t="str">
        <f>IF(入力!K27="","",入力!K27)</f>
        <v>広顕</v>
      </c>
      <c r="E56" s="46" t="str">
        <f>IF(入力!F26="","",入力!F26)</f>
        <v>いがらし</v>
      </c>
      <c r="F56" s="46" t="str">
        <f>IF(入力!K26="","",入力!K26)</f>
        <v>ひろたか</v>
      </c>
      <c r="G56" s="46"/>
      <c r="H56" s="46"/>
      <c r="I56" s="46">
        <f>IF(入力!P26="","",入力!P26)</f>
        <v>3</v>
      </c>
      <c r="J56" s="46">
        <f>IF(入力!R26="","",入力!R26)</f>
        <v>163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羽山</v>
      </c>
      <c r="D57" s="46" t="str">
        <f>IF(入力!K29="","",入力!K29)</f>
        <v>開斗</v>
      </c>
      <c r="E57" s="46" t="str">
        <f>IF(入力!F28="","",入力!F28)</f>
        <v>はやま</v>
      </c>
      <c r="F57" s="46" t="str">
        <f>IF(入力!K28="","",入力!K28)</f>
        <v>かいと</v>
      </c>
      <c r="G57" s="46"/>
      <c r="H57" s="46"/>
      <c r="I57" s="46">
        <f>IF(入力!P28="","",入力!P28)</f>
        <v>3</v>
      </c>
      <c r="J57" s="46">
        <f>IF(入力!R28="","",入力!R28)</f>
        <v>150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IF(入力!F27="","",入力!F27)</f>
        <v>五十嵐</v>
      </c>
      <c r="D58" s="46" t="str">
        <f>IF(入力!K27="","",入力!K27)</f>
        <v>広顕</v>
      </c>
      <c r="E58" s="46" t="str">
        <f>IF(入力!F30="","",入力!F30)</f>
        <v>こやま</v>
      </c>
      <c r="F58" s="46" t="str">
        <f>IF(入力!K30="","",入力!K30)</f>
        <v>りくと</v>
      </c>
      <c r="G58" s="46"/>
      <c r="H58" s="46"/>
      <c r="I58" s="46">
        <f>IF(入力!P30="","",入力!P30)</f>
        <v>2</v>
      </c>
      <c r="J58" s="46">
        <f>IF(入力!R30="","",入力!R30)</f>
        <v>155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長谷川</v>
      </c>
      <c r="D59" s="46" t="str">
        <f>IF(入力!AE21="","",入力!AE21)</f>
        <v>直己</v>
      </c>
      <c r="E59" s="46" t="str">
        <f>IF(入力!Z20="","",入力!Z20)</f>
        <v>はせがわ</v>
      </c>
      <c r="F59" s="46" t="str">
        <f>IF(入力!AE20="","",入力!AE20)</f>
        <v>なおき</v>
      </c>
      <c r="G59" s="46"/>
      <c r="H59" s="46"/>
      <c r="I59" s="46">
        <f>IF(入力!AJ20="","",入力!AJ20)</f>
        <v>3</v>
      </c>
      <c r="J59" s="46">
        <f>IF(入力!AL20="","",入力!AL20)</f>
        <v>165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友延</v>
      </c>
      <c r="D60" s="46" t="str">
        <f>IF(入力!AE23="","",入力!AE23)</f>
        <v>悠哉</v>
      </c>
      <c r="E60" s="46" t="str">
        <f>IF(入力!Z22="","",入力!Z22)</f>
        <v>とものぶ</v>
      </c>
      <c r="F60" s="46" t="str">
        <f>IF(入力!AE22="","",入力!AE22)</f>
        <v>ゆうや</v>
      </c>
      <c r="G60" s="46"/>
      <c r="H60" s="46"/>
      <c r="I60" s="46">
        <f>IF(入力!AJ22="","",入力!AJ22)</f>
        <v>3</v>
      </c>
      <c r="J60" s="46">
        <f>IF(入力!AL22="","",入力!AL22)</f>
        <v>165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9</v>
      </c>
      <c r="C61" s="46" t="str">
        <f>IF(入力!Z25="","",入力!Z25)</f>
        <v>西村</v>
      </c>
      <c r="D61" s="46" t="str">
        <f>IF(入力!AE25="","",入力!AE25)</f>
        <v>駿秀</v>
      </c>
      <c r="E61" s="46" t="str">
        <f>IF(入力!Z24="","",入力!Z24)</f>
        <v>にしむら</v>
      </c>
      <c r="F61" s="46" t="str">
        <f>IF(入力!AE24="","",入力!AE24)</f>
        <v>としひで</v>
      </c>
      <c r="G61" s="46"/>
      <c r="H61" s="46"/>
      <c r="I61" s="46">
        <f>IF(入力!AJ24="","",入力!AJ24)</f>
        <v>3</v>
      </c>
      <c r="J61" s="46">
        <f>IF(入力!AL24="","",入力!AL24)</f>
        <v>165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藤沼</v>
      </c>
      <c r="D62" s="46" t="str">
        <f>IF(入力!AE27="","",入力!AE27)</f>
        <v>英人</v>
      </c>
      <c r="E62" s="46" t="str">
        <f>IF(入力!Z26="","",入力!Z26)</f>
        <v>ふじぬま</v>
      </c>
      <c r="F62" s="46" t="str">
        <f>IF(入力!AE26="","",入力!AE26)</f>
        <v>ひでと</v>
      </c>
      <c r="G62" s="46"/>
      <c r="H62" s="46"/>
      <c r="I62" s="46">
        <f>IF(入力!AJ26="","",入力!AJ26)</f>
        <v>2</v>
      </c>
      <c r="J62" s="46">
        <f>IF(入力!AL26="","",入力!AL26)</f>
        <v>175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>
        <f>IF(入力!X28="","",入力!X28)</f>
        <v>11</v>
      </c>
      <c r="C63" s="46" t="str">
        <f>IF(入力!Z29="","",入力!Z29)</f>
        <v>星</v>
      </c>
      <c r="D63" s="46" t="str">
        <f>IF(入力!AE29="","",入力!AE29)</f>
        <v>波秀</v>
      </c>
      <c r="E63" s="46" t="str">
        <f>IF(入力!Z28="","",入力!Z28)</f>
        <v>ほし</v>
      </c>
      <c r="F63" s="46" t="str">
        <f>IF(入力!AE28="","",入力!AE28)</f>
        <v>はしゅう</v>
      </c>
      <c r="G63" s="46"/>
      <c r="H63" s="46"/>
      <c r="I63" s="46">
        <f>IF(入力!AJ28="","",入力!AJ28)</f>
        <v>2</v>
      </c>
      <c r="J63" s="46">
        <f>IF(入力!AL28="","",入力!AL28)</f>
        <v>160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>
        <f>IF(入力!X30="","",入力!X30)</f>
        <v>12</v>
      </c>
      <c r="C64" s="46" t="str">
        <f>IF(入力!Z31="","",入力!Z31)</f>
        <v>田中</v>
      </c>
      <c r="D64" s="46" t="str">
        <f>IF(入力!AE31="","",入力!AE31)</f>
        <v>瑛人</v>
      </c>
      <c r="E64" s="46" t="str">
        <f>IF(入力!Z30="","",入力!Z30)</f>
        <v>たなか</v>
      </c>
      <c r="F64" s="46" t="str">
        <f>IF(入力!AE30="","",入力!AE30)</f>
        <v>あきと</v>
      </c>
      <c r="G64" s="46"/>
      <c r="H64" s="46"/>
      <c r="I64" s="46">
        <f>IF(入力!AJ30="","",入力!AJ30)</f>
        <v>2</v>
      </c>
      <c r="J64" s="46">
        <f>IF(入力!AL30="","",入力!AL30)</f>
        <v>150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藤沢市教育委員会</cp:lastModifiedBy>
  <cp:lastPrinted>2017-05-09T07:58:12Z</cp:lastPrinted>
  <dcterms:created xsi:type="dcterms:W3CDTF">2006-11-03T01:52:14Z</dcterms:created>
  <dcterms:modified xsi:type="dcterms:W3CDTF">2017-05-09T08:01:09Z</dcterms:modified>
</cp:coreProperties>
</file>