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67teacher\Desktop\2018 バレー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I59" i="14" l="1"/>
  <c r="D59" i="14"/>
  <c r="J59" i="14"/>
  <c r="F59" i="14"/>
  <c r="E59" i="14"/>
  <c r="C59" i="14"/>
  <c r="J60" i="14"/>
  <c r="F60" i="14"/>
  <c r="E60" i="14"/>
  <c r="C60" i="14"/>
  <c r="I60" i="14"/>
  <c r="D60" i="14"/>
  <c r="I61" i="14"/>
  <c r="D61" i="14"/>
  <c r="J61" i="14"/>
  <c r="F61" i="14"/>
  <c r="E61" i="14"/>
  <c r="C61" i="14"/>
  <c r="J62" i="14"/>
  <c r="F62" i="14"/>
  <c r="E62" i="14"/>
  <c r="C62" i="14"/>
  <c r="I62" i="14"/>
  <c r="D62" i="14"/>
  <c r="I63" i="14"/>
  <c r="D63" i="14"/>
  <c r="J63" i="14"/>
  <c r="F63" i="14"/>
  <c r="E63" i="14"/>
  <c r="C63" i="14"/>
  <c r="J64" i="14"/>
  <c r="F64" i="14"/>
  <c r="E64" i="14"/>
  <c r="C64" i="14"/>
  <c r="I64" i="14"/>
  <c r="D64" i="14"/>
  <c r="I53" i="14"/>
  <c r="J53" i="14"/>
  <c r="F53" i="14"/>
  <c r="J54" i="14"/>
  <c r="F54" i="14"/>
  <c r="D54" i="14"/>
  <c r="I54" i="14"/>
  <c r="E54" i="14"/>
  <c r="C54" i="14"/>
  <c r="I55" i="14"/>
  <c r="J55" i="14"/>
  <c r="F55" i="14"/>
  <c r="J56" i="14"/>
  <c r="F56" i="14"/>
  <c r="I56" i="14"/>
  <c r="I57" i="14"/>
  <c r="J57" i="14"/>
  <c r="F57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<sst xmlns="http://schemas.openxmlformats.org/spreadsheetml/2006/main" count="1454" uniqueCount="750">
  <si>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</si>
  <si>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</si>
  <si>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</si>
  <si>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</si>
  <si>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</si>
  <si>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</si>
  <si>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</si>
  <si>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</si>
  <si>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</si>
  <si>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</si>
  <si>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</si>
  <si>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</si>
  <si>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</si>
  <si>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</si>
  <si>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</si>
  <si>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</si>
  <si>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</si>
  <si>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</si>
  <si>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</si>
  <si>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</si>
  <si>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</si>
  <si>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</si>
  <si>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</si>
  <si>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</si>
  <si>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</si>
  <si>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</si>
  <si>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</si>
  <si>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</si>
  <si>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</si>
  <si>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</si>
  <si>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</si>
  <si>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</si>
  <si>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</si>
  <si>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</si>
  <si>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</si>
  <si>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</si>
  <si>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</si>
  <si>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</si>
  <si>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</si>
  <si>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</si>
  <si>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</si>
  <si>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</si>
  <si>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</si>
  <si>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</si>
  <si>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</si>
  <si>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</si>
  <si>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</si>
  <si>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</si>
  <si>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</si>
  <si>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</si>
  <si>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</si>
  <si>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</si>
  <si>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</si>
  <si>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</si>
  <si>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</si>
  <si>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</si>
  <si>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</si>
  <si>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</si>
  <si>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</si>
  <si>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</si>
  <si>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</si>
  <si>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</si>
  <si>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</si>
  <si>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</si>
  <si>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</si>
  <si>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</si>
  <si>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</si>
  <si>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</si>
  <si>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</si>
  <si>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</si>
  <si>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</si>
  <si>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</si>
  <si>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</si>
  <si>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</si>
  <si>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</si>
  <si>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</si>
  <si>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</si>
  <si>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</si>
  <si>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</si>
  <si>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</si>
  <si>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</si>
  <si>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</si>
  <si>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</si>
  <si>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</si>
  <si>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</si>
  <si>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</si>
  <si>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</si>
  <si>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</si>
  <si>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</si>
  <si>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</si>
  <si>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</si>
  <si>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</si>
  <si>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</si>
  <si>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</si>
  <si>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</si>
  <si>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</si>
  <si>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</si>
  <si>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</si>
  <si>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</si>
  <si>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</si>
  <si>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</si>
  <si>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</si>
  <si>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</si>
  <si>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</si>
  <si>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</si>
  <si>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</si>
  <si>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</si>
  <si>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</si>
  <si>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</si>
  <si>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</si>
  <si>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</si>
  <si>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</si>
  <si>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</si>
  <si>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</si>
  <si>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</si>
  <si>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</si>
  <si>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</si>
  <si>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</si>
  <si>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</si>
  <si>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</si>
  <si>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</si>
  <si>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</si>
  <si>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</si>
  <si>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</si>
  <si>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</si>
  <si>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</si>
  <si>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</si>
  <si>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</si>
  <si>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</si>
  <si>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</si>
  <si>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</si>
  <si>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</si>
  <si>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</si>
  <si>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</si>
  <si>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</si>
  <si>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</si>
  <si>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</si>
  <si>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</si>
  <si>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</si>
  <si>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</si>
  <si>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</si>
  <si>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</si>
  <si>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</si>
  <si>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</si>
  <si>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</si>
  <si>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</si>
  <si>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</si>
  <si>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</si>
  <si>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</si>
  <si>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</si>
  <si>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</si>
  <si>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</si>
  <si>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</si>
  <si>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</si>
  <si>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</si>
  <si>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</si>
  <si>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</si>
  <si>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</si>
  <si>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</si>
  <si>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</si>
  <si>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</si>
  <si>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</si>
  <si>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</si>
  <si>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</si>
  <si>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</si>
  <si>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</si>
  <si>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</si>
  <si>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</si>
  <si>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</si>
  <si>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</si>
  <si>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</si>
  <si>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</si>
  <si>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</si>
  <si>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</si>
  <si>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</si>
  <si>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</si>
  <si>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</si>
  <si>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</si>
  <si>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</si>
  <si>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</si>
  <si>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</si>
  <si>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</si>
  <si>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</si>
  <si>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</si>
  <si>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</si>
  <si>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</si>
  <si>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</si>
  <si>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</si>
  <si>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</si>
  <si>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</si>
  <si>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</si>
  <si>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</si>
  <si>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</si>
  <si>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</si>
  <si>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</si>
  <si>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</si>
  <si>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</si>
  <si>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</si>
  <si>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</si>
  <si>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</si>
  <si>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</si>
  <si>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</si>
  <si>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</si>
  <si>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</si>
  <si>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</si>
  <si>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</si>
  <si>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</si>
  <si>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</si>
  <si>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</si>
  <si>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</si>
  <si>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</si>
  <si>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</si>
  <si>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</si>
  <si>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</si>
  <si>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</si>
  <si>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</si>
  <si>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</si>
  <si>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</si>
  <si>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</si>
  <si>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</si>
  <si>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</si>
  <si>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</si>
  <si>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</si>
  <si>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</si>
  <si>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</si>
  <si>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</si>
  <si>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</si>
  <si>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</si>
  <si>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</si>
  <si>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</si>
  <si>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</si>
  <si>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</si>
  <si>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</si>
  <si>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</si>
  <si>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</si>
  <si>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</si>
  <si>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</si>
  <si>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</si>
  <si>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</si>
  <si>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</si>
  <si>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</si>
  <si>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</si>
  <si>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</si>
  <si>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</si>
  <si>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</si>
  <si>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</si>
  <si>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</si>
  <si>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</si>
  <si>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</si>
  <si>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</si>
  <si>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</si>
  <si>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</si>
  <si>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</si>
  <si>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</si>
  <si>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</si>
  <si>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</si>
  <si>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</si>
  <si>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</si>
  <si>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</si>
  <si>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</si>
  <si>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</si>
  <si>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</si>
  <si>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</si>
  <si>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</si>
  <si>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</si>
  <si>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</si>
  <si>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</si>
  <si>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</si>
  <si>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</si>
  <si>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</si>
  <si>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</si>
  <si>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</si>
  <si>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</si>
  <si>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</si>
  <si>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</si>
  <si>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</si>
  <si>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</si>
  <si>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</si>
  <si>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</si>
  <si>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</si>
  <si>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</si>
  <si>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</si>
  <si>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</si>
  <si>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</si>
  <si>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</si>
  <si>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</si>
  <si>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</si>
  <si>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</si>
  <si>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</si>
  <si>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</si>
  <si>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</si>
  <si>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</si>
  <si>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</si>
  <si>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</si>
  <si>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</si>
  <si>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</si>
  <si>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</si>
  <si>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</si>
  <si>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</si>
  <si>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</si>
  <si>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</si>
  <si>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</si>
  <si>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</si>
  <si>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</si>
  <si>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</si>
  <si>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</si>
  <si>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</si>
  <si>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</si>
  <si>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</si>
  <si>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</si>
  <si>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</si>
  <si>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</si>
  <si>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</si>
  <si>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</si>
  <si>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</si>
  <si>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</si>
  <si>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</si>
  <si>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</si>
  <si>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</si>
  <si>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</si>
  <si>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</si>
  <si>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</si>
  <si>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</si>
  <si>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</si>
  <si>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</si>
  <si>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</si>
  <si>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</si>
  <si>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</si>
  <si>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</si>
  <si>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</si>
  <si>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</si>
  <si>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</si>
  <si>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</si>
  <si>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</si>
  <si>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</si>
  <si>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</si>
  <si>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</si>
  <si>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</si>
  <si>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</si>
  <si>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</si>
  <si>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</si>
  <si>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</si>
  <si>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</si>
  <si>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</si>
  <si>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</si>
  <si>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</si>
  <si>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</si>
  <si>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</si>
  <si>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</si>
  <si>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</si>
  <si>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</si>
  <si>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</si>
  <si>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</si>
  <si>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</si>
  <si>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</si>
  <si>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</si>
  <si>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</si>
  <si>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</si>
  <si>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</si>
  <si>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</si>
  <si>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</si>
  <si>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</si>
  <si>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</si>
  <si>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</si>
  <si>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</si>
  <si>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</si>
  <si>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</si>
  <si>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</si>
  <si>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</si>
  <si>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</si>
  <si>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</si>
  <si>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</si>
  <si>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</si>
  <si>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</si>
  <si>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</si>
  <si>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</si>
  <si>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</si>
  <si>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</si>
  <si>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</si>
  <si>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</si>
  <si>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</si>
  <si>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</si>
  <si>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</si>
  <si>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</si>
  <si>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</si>
  <si>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</si>
  <si>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</si>
  <si>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</si>
  <si>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</si>
  <si>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</si>
  <si>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</si>
  <si>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</si>
  <si>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</si>
  <si>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</si>
  <si>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</si>
  <si>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</si>
  <si>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</si>
  <si>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</si>
  <si>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</si>
  <si>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</si>
  <si>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</si>
  <si>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</si>
  <si>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</si>
  <si>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</si>
  <si>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</si>
  <si>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</si>
  <si>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</si>
  <si>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</si>
  <si>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</si>
  <si>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</si>
  <si>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</si>
  <si>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</si>
  <si>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</si>
  <si>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</si>
  <si>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</si>
  <si>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</si>
  <si>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</si>
  <si>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</si>
  <si>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</si>
  <si>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</si>
  <si>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</si>
  <si>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</si>
  <si>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</si>
  <si>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</si>
  <si>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</si>
  <si>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</si>
  <si>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</si>
  <si>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</si>
  <si>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</si>
  <si>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</si>
  <si>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</si>
  <si>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</si>
  <si>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</si>
  <si>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</si>
  <si>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</si>
  <si>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</si>
  <si>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</si>
  <si>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</si>
  <si>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</si>
  <si>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</si>
  <si>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</si>
  <si>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</si>
  <si>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</si>
  <si>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</si>
  <si>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</si>
  <si>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</si>
  <si>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</si>
  <si>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</si>
  <si>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</si>
  <si>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</si>
  <si>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</si>
  <si>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</si>
  <si>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</si>
  <si>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</si>
  <si>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</si>
  <si>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</si>
  <si>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</si>
  <si>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</si>
  <si>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</si>
  <si>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</si>
  <si>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</si>
  <si>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</si>
  <si>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</si>
  <si>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</si>
  <si>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</si>
  <si>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</si>
  <si>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</si>
  <si>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</si>
  <si>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</si>
  <si>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</si>
  <si>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</si>
  <si>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</si>
  <si>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</si>
  <si>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</si>
  <si>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</si>
  <si>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</si>
  <si>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</si>
  <si>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</si>
  <si>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</si>
  <si>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</si>
  <si>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</si>
  <si>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</si>
  <si>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</si>
  <si>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</si>
  <si>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</si>
  <si>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</si>
  <si>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</si>
  <si>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</si>
  <si>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</si>
  <si>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</si>
  <si>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</si>
  <si>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</si>
  <si>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</si>
  <si>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</si>
  <si>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</si>
  <si>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</si>
  <si>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</si>
  <si>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</si>
  <si>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</si>
  <si>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</si>
  <si>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</si>
  <si>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</si>
  <si>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</si>
  <si>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</si>
  <si>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</si>
  <si>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</si>
  <si>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</si>
  <si>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</si>
  <si>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</si>
  <si>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</si>
  <si>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</si>
  <si>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</si>
  <si>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</si>
  <si>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</si>
  <si>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</si>
  <si>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</si>
  <si>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</si>
  <si>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</si>
  <si>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</si>
  <si>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</si>
  <si>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</si>
  <si>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</si>
  <si>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</si>
  <si>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</si>
  <si>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</si>
  <si>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</si>
  <si>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</si>
  <si>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</si>
  <si>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</si>
  <si>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</si>
  <si>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</si>
  <si>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</si>
  <si>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</si>
  <si>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</si>
  <si>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</si>
  <si>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</si>
  <si>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</si>
  <si>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</si>
  <si>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</si>
  <si>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</si>
  <si>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</si>
  <si>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</si>
  <si>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</si>
  <si>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</si>
  <si>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</si>
  <si>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</si>
  <si>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</si>
  <si>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</si>
  <si>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</si>
  <si>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</si>
  <si>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</si>
  <si>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</si>
  <si>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</si>
  <si>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</si>
  <si>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</si>
  <si>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</si>
  <si>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</si>
  <si>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</si>
  <si>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</si>
  <si>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</si>
  <si>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</si>
  <si>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</si>
  <si>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</si>
  <si>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</si>
  <si>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</si>
  <si>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</si>
  <si>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</si>
  <si>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</si>
  <si>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</si>
  <si>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</si>
  <si>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</si>
  <si>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</si>
  <si>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</si>
  <si>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</si>
  <si>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</si>
  <si>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</si>
  <si>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</si>
  <si>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</si>
  <si>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</si>
  <si>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</si>
  <si>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</si>
  <si>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</si>
  <si>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</si>
  <si>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</si>
  <si>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</si>
  <si>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</si>
  <si>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</si>
  <si>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</si>
  <si>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</si>
  <si>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</si>
  <si>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</si>
  <si>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</si>
  <si>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</si>
  <si>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</si>
  <si>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</si>
  <si>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</si>
  <si>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</si>
  <si>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</si>
  <si>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</si>
  <si>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</si>
  <si>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</si>
  <si>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</si>
  <si>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</si>
  <si>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</si>
  <si>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</si>
  <si>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</si>
  <si>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</si>
  <si>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</si>
  <si>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</si>
  <si>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</si>
  <si>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</si>
  <si>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</si>
  <si>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</si>
  <si>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</si>
  <si>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</si>
  <si>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</si>
  <si>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</si>
  <si>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</si>
  <si>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</si>
  <si>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</si>
  <si>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</si>
  <si>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</si>
  <si>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</si>
  <si>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</si>
  <si>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</si>
  <si>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</si>
  <si>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</si>
  <si>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</si>
  <si>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</si>
  <si>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</si>
  <si>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</si>
  <si>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</si>
  <si>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</si>
  <si>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</si>
  <si>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</si>
  <si>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</si>
  <si>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</si>
  <si>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</si>
  <si>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</si>
  <si>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</si>
  <si>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</si>
  <si>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</si>
  <si>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</si>
  <si>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</si>
  <si>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</si>
  <si>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</si>
  <si>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</si>
  <si>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</si>
  <si>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</si>
  <si>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</si>
  <si>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</si>
  <si>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</si>
  <si>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</si>
  <si>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</si>
  <si>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</si>
  <si>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</si>
  <si>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</si>
  <si>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</si>
  <si>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</si>
  <si>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</si>
  <si>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</si>
  <si>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</si>
  <si>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</si>
  <si>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</si>
  <si>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</si>
  <si>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</si>
  <si>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</si>
  <si>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</si>
  <si>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</si>
  <si>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</si>
  <si>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</si>
  <si>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</si>
  <si>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</si>
  <si>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</si>
  <si>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</si>
  <si>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</si>
  <si>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</si>
  <si>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</si>
  <si>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</si>
  <si>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</si>
  <si>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</si>
  <si>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0466</t>
    <phoneticPr fontId="2"/>
  </si>
  <si>
    <t>87</t>
    <phoneticPr fontId="2"/>
  </si>
  <si>
    <t>9148</t>
    <phoneticPr fontId="2"/>
  </si>
  <si>
    <t>86</t>
    <phoneticPr fontId="2"/>
  </si>
  <si>
    <t>1449</t>
    <phoneticPr fontId="2"/>
  </si>
  <si>
    <t>252</t>
    <phoneticPr fontId="2"/>
  </si>
  <si>
    <t>0816</t>
    <phoneticPr fontId="2"/>
  </si>
  <si>
    <t>藤沢市遠藤６９９番地の３</t>
    <rPh sb="0" eb="3">
      <t>フジサワシ</t>
    </rPh>
    <rPh sb="3" eb="5">
      <t>エンドウ</t>
    </rPh>
    <rPh sb="8" eb="10">
      <t>バンチ</t>
    </rPh>
    <phoneticPr fontId="2"/>
  </si>
  <si>
    <t>秋元</t>
    <rPh sb="0" eb="2">
      <t>アキモト</t>
    </rPh>
    <phoneticPr fontId="2"/>
  </si>
  <si>
    <t>一宏</t>
    <rPh sb="0" eb="2">
      <t>カズヒロ</t>
    </rPh>
    <phoneticPr fontId="2"/>
  </si>
  <si>
    <t>あきもと</t>
    <phoneticPr fontId="2"/>
  </si>
  <si>
    <t>かずひろ</t>
    <phoneticPr fontId="2"/>
  </si>
  <si>
    <t>かたひら</t>
    <phoneticPr fontId="2"/>
  </si>
  <si>
    <t>とも</t>
    <phoneticPr fontId="2"/>
  </si>
  <si>
    <t>片平</t>
    <rPh sb="0" eb="2">
      <t>カタヒラ</t>
    </rPh>
    <phoneticPr fontId="2"/>
  </si>
  <si>
    <t>知</t>
    <rPh sb="0" eb="1">
      <t>チ</t>
    </rPh>
    <phoneticPr fontId="2"/>
  </si>
  <si>
    <t>安齋</t>
    <rPh sb="0" eb="2">
      <t>アンザイ</t>
    </rPh>
    <phoneticPr fontId="2"/>
  </si>
  <si>
    <t>晴琉</t>
    <rPh sb="0" eb="1">
      <t>ハ</t>
    </rPh>
    <rPh sb="1" eb="2">
      <t>ル</t>
    </rPh>
    <phoneticPr fontId="2"/>
  </si>
  <si>
    <t>あんざい</t>
    <phoneticPr fontId="2"/>
  </si>
  <si>
    <t>比嘉</t>
    <rPh sb="0" eb="2">
      <t>ヒガ</t>
    </rPh>
    <phoneticPr fontId="2"/>
  </si>
  <si>
    <t>大地</t>
    <rPh sb="0" eb="2">
      <t>ダイチ</t>
    </rPh>
    <phoneticPr fontId="2"/>
  </si>
  <si>
    <t>ひが</t>
    <phoneticPr fontId="2"/>
  </si>
  <si>
    <t>はる</t>
    <phoneticPr fontId="2"/>
  </si>
  <si>
    <t>はる</t>
    <phoneticPr fontId="2"/>
  </si>
  <si>
    <t>晴琉</t>
    <phoneticPr fontId="2"/>
  </si>
  <si>
    <t>あらたに</t>
    <phoneticPr fontId="2"/>
  </si>
  <si>
    <t>ちから</t>
    <phoneticPr fontId="2"/>
  </si>
  <si>
    <t>荒谷</t>
    <rPh sb="0" eb="2">
      <t>アラタニ</t>
    </rPh>
    <phoneticPr fontId="2"/>
  </si>
  <si>
    <t>智幹</t>
    <rPh sb="0" eb="1">
      <t>チ</t>
    </rPh>
    <rPh sb="1" eb="2">
      <t>ミキ</t>
    </rPh>
    <phoneticPr fontId="2"/>
  </si>
  <si>
    <t>中村</t>
    <rPh sb="0" eb="2">
      <t>ナカムラ</t>
    </rPh>
    <phoneticPr fontId="2"/>
  </si>
  <si>
    <t>優斗</t>
    <rPh sb="0" eb="2">
      <t>ユウト</t>
    </rPh>
    <phoneticPr fontId="2"/>
  </si>
  <si>
    <t>なかむら</t>
    <phoneticPr fontId="2"/>
  </si>
  <si>
    <t>ゆうと</t>
    <phoneticPr fontId="2"/>
  </si>
  <si>
    <t>三上</t>
    <rPh sb="0" eb="2">
      <t>ミカミ</t>
    </rPh>
    <phoneticPr fontId="2"/>
  </si>
  <si>
    <t>詩音</t>
    <rPh sb="0" eb="2">
      <t>シオン</t>
    </rPh>
    <phoneticPr fontId="2"/>
  </si>
  <si>
    <t>みかみ</t>
    <phoneticPr fontId="2"/>
  </si>
  <si>
    <t>しおん</t>
    <phoneticPr fontId="2"/>
  </si>
  <si>
    <t>井上</t>
    <rPh sb="0" eb="2">
      <t>イノウエ</t>
    </rPh>
    <phoneticPr fontId="2"/>
  </si>
  <si>
    <t>椋太</t>
    <rPh sb="0" eb="2">
      <t>リョウタ</t>
    </rPh>
    <phoneticPr fontId="2"/>
  </si>
  <si>
    <t>いのうえ</t>
    <phoneticPr fontId="2"/>
  </si>
  <si>
    <t>佐藤</t>
    <rPh sb="0" eb="2">
      <t>サトウ</t>
    </rPh>
    <phoneticPr fontId="2"/>
  </si>
  <si>
    <t>颯真</t>
    <rPh sb="0" eb="2">
      <t>ソウマ</t>
    </rPh>
    <phoneticPr fontId="2"/>
  </si>
  <si>
    <t>さとう</t>
    <phoneticPr fontId="2"/>
  </si>
  <si>
    <t>渡部</t>
    <rPh sb="0" eb="2">
      <t>ワタナベ</t>
    </rPh>
    <phoneticPr fontId="2"/>
  </si>
  <si>
    <t>凌太朗</t>
    <rPh sb="0" eb="3">
      <t>リョウタロウ</t>
    </rPh>
    <phoneticPr fontId="2"/>
  </si>
  <si>
    <t>わたなべ</t>
    <phoneticPr fontId="2"/>
  </si>
  <si>
    <t>りょうたろう</t>
    <phoneticPr fontId="2"/>
  </si>
  <si>
    <t>坂井</t>
    <rPh sb="0" eb="2">
      <t>サカイ</t>
    </rPh>
    <phoneticPr fontId="2"/>
  </si>
  <si>
    <t>佑吏</t>
    <rPh sb="0" eb="2">
      <t>ユウリ</t>
    </rPh>
    <phoneticPr fontId="2"/>
  </si>
  <si>
    <t>さかい</t>
    <phoneticPr fontId="2"/>
  </si>
  <si>
    <t>ゆうり</t>
    <phoneticPr fontId="2"/>
  </si>
  <si>
    <t>藤方</t>
    <rPh sb="0" eb="2">
      <t>フジカタ</t>
    </rPh>
    <phoneticPr fontId="2"/>
  </si>
  <si>
    <t>喜羅</t>
    <rPh sb="0" eb="1">
      <t>ヨロコ</t>
    </rPh>
    <rPh sb="1" eb="2">
      <t>ラ</t>
    </rPh>
    <phoneticPr fontId="2"/>
  </si>
  <si>
    <t>ふじかた</t>
    <phoneticPr fontId="2"/>
  </si>
  <si>
    <t>きら</t>
    <phoneticPr fontId="2"/>
  </si>
  <si>
    <t>鈴木</t>
    <rPh sb="0" eb="2">
      <t>スズキ</t>
    </rPh>
    <phoneticPr fontId="2"/>
  </si>
  <si>
    <t>光太</t>
    <rPh sb="0" eb="2">
      <t>コウタ</t>
    </rPh>
    <phoneticPr fontId="2"/>
  </si>
  <si>
    <t>すずき</t>
    <phoneticPr fontId="2"/>
  </si>
  <si>
    <t>こうた</t>
    <phoneticPr fontId="2"/>
  </si>
  <si>
    <t>小林</t>
    <rPh sb="0" eb="2">
      <t>コバヤシ</t>
    </rPh>
    <phoneticPr fontId="2"/>
  </si>
  <si>
    <t>伶音</t>
    <rPh sb="0" eb="1">
      <t>レイ</t>
    </rPh>
    <rPh sb="1" eb="2">
      <t>オト</t>
    </rPh>
    <phoneticPr fontId="2"/>
  </si>
  <si>
    <t>こばやし</t>
    <phoneticPr fontId="2"/>
  </si>
  <si>
    <t>れお</t>
    <phoneticPr fontId="2"/>
  </si>
  <si>
    <t>岡野</t>
    <rPh sb="0" eb="2">
      <t>オカノ</t>
    </rPh>
    <phoneticPr fontId="2"/>
  </si>
  <si>
    <t>おかの</t>
    <phoneticPr fontId="2"/>
  </si>
  <si>
    <t>優人</t>
    <rPh sb="0" eb="1">
      <t>ユウ</t>
    </rPh>
    <rPh sb="1" eb="2">
      <t>ジン</t>
    </rPh>
    <phoneticPr fontId="2"/>
  </si>
  <si>
    <t>だいち</t>
    <phoneticPr fontId="2"/>
  </si>
  <si>
    <t>りょうた</t>
    <phoneticPr fontId="2"/>
  </si>
  <si>
    <t>そうま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</si>
</sst>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7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X32" sqref="X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5114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湘南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藤沢市立滝の沢中学校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688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686</v>
      </c>
      <c r="G6" s="200"/>
      <c r="H6" s="37" t="s">
        <v>586</v>
      </c>
      <c r="I6" s="201" t="s">
        <v>687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681</v>
      </c>
      <c r="AC6" s="204"/>
      <c r="AD6" s="204"/>
      <c r="AE6" s="204"/>
      <c r="AF6" s="38" t="s">
        <v>587</v>
      </c>
      <c r="AG6" s="204" t="s">
        <v>684</v>
      </c>
      <c r="AH6" s="204"/>
      <c r="AI6" s="204"/>
      <c r="AJ6" s="204"/>
      <c r="AK6" s="38" t="s">
        <v>587</v>
      </c>
      <c r="AL6" s="204" t="s">
        <v>685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691</v>
      </c>
      <c r="G12" s="181"/>
      <c r="H12" s="181"/>
      <c r="I12" s="181"/>
      <c r="J12" s="181"/>
      <c r="K12" s="181"/>
      <c r="L12" s="181" t="s">
        <v>692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693</v>
      </c>
      <c r="W12" s="185"/>
      <c r="X12" s="185"/>
      <c r="Y12" s="185"/>
      <c r="Z12" s="185"/>
      <c r="AA12" s="185"/>
      <c r="AB12" s="186" t="s">
        <v>694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689</v>
      </c>
      <c r="G13" s="167"/>
      <c r="H13" s="167"/>
      <c r="I13" s="167"/>
      <c r="J13" s="167"/>
      <c r="K13" s="167"/>
      <c r="L13" s="167" t="s">
        <v>690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695</v>
      </c>
      <c r="W13" s="173"/>
      <c r="X13" s="173"/>
      <c r="Y13" s="173"/>
      <c r="Z13" s="173"/>
      <c r="AA13" s="173"/>
      <c r="AB13" s="174" t="s">
        <v>696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 t="s">
        <v>745</v>
      </c>
      <c r="G14" s="86"/>
      <c r="H14" s="86"/>
      <c r="I14" s="86"/>
      <c r="J14" s="86"/>
      <c r="K14" s="86"/>
      <c r="L14" s="86" t="s">
        <v>713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699</v>
      </c>
      <c r="W14" s="86"/>
      <c r="X14" s="86"/>
      <c r="Y14" s="86"/>
      <c r="Z14" s="86"/>
      <c r="AA14" s="86"/>
      <c r="AB14" s="154" t="s">
        <v>703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 t="s">
        <v>744</v>
      </c>
      <c r="G15" s="79"/>
      <c r="H15" s="79"/>
      <c r="I15" s="79"/>
      <c r="J15" s="79"/>
      <c r="K15" s="79"/>
      <c r="L15" s="79" t="s">
        <v>746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697</v>
      </c>
      <c r="W15" s="79"/>
      <c r="X15" s="79"/>
      <c r="Y15" s="79"/>
      <c r="Z15" s="79"/>
      <c r="AA15" s="79"/>
      <c r="AB15" s="147" t="s">
        <v>698</v>
      </c>
      <c r="AC15" s="148"/>
      <c r="AD15" s="148"/>
      <c r="AE15" s="148"/>
      <c r="AF15" s="148"/>
      <c r="AG15" s="148"/>
      <c r="AH15" s="274">
        <v>1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699</v>
      </c>
      <c r="G20" s="120"/>
      <c r="H20" s="120"/>
      <c r="I20" s="120"/>
      <c r="J20" s="120"/>
      <c r="K20" s="120" t="s">
        <v>704</v>
      </c>
      <c r="L20" s="120"/>
      <c r="M20" s="120"/>
      <c r="N20" s="120"/>
      <c r="O20" s="121"/>
      <c r="P20" s="117">
        <v>2</v>
      </c>
      <c r="Q20" s="117"/>
      <c r="R20" s="108">
        <v>161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726</v>
      </c>
      <c r="AA20" s="120"/>
      <c r="AB20" s="120"/>
      <c r="AC20" s="120"/>
      <c r="AD20" s="120"/>
      <c r="AE20" s="120" t="s">
        <v>727</v>
      </c>
      <c r="AF20" s="120"/>
      <c r="AG20" s="120"/>
      <c r="AH20" s="120"/>
      <c r="AI20" s="121"/>
      <c r="AJ20" s="117">
        <v>2</v>
      </c>
      <c r="AK20" s="117"/>
      <c r="AL20" s="108">
        <v>158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697</v>
      </c>
      <c r="G21" s="113"/>
      <c r="H21" s="113"/>
      <c r="I21" s="113"/>
      <c r="J21" s="113"/>
      <c r="K21" s="113" t="s">
        <v>705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724</v>
      </c>
      <c r="AA21" s="113"/>
      <c r="AB21" s="113"/>
      <c r="AC21" s="113"/>
      <c r="AD21" s="113"/>
      <c r="AE21" s="113" t="s">
        <v>725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92">
        <v>2</v>
      </c>
      <c r="E22" s="93"/>
      <c r="F22" s="85" t="s">
        <v>706</v>
      </c>
      <c r="G22" s="86"/>
      <c r="H22" s="86"/>
      <c r="I22" s="86"/>
      <c r="J22" s="86"/>
      <c r="K22" s="86" t="s">
        <v>707</v>
      </c>
      <c r="L22" s="86"/>
      <c r="M22" s="86"/>
      <c r="N22" s="86"/>
      <c r="O22" s="87"/>
      <c r="P22" s="92">
        <v>2</v>
      </c>
      <c r="Q22" s="93"/>
      <c r="R22" s="92">
        <v>167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730</v>
      </c>
      <c r="AA22" s="86"/>
      <c r="AB22" s="86"/>
      <c r="AC22" s="86"/>
      <c r="AD22" s="86"/>
      <c r="AE22" s="86" t="s">
        <v>731</v>
      </c>
      <c r="AF22" s="86"/>
      <c r="AG22" s="86"/>
      <c r="AH22" s="86"/>
      <c r="AI22" s="87"/>
      <c r="AJ22" s="76">
        <v>2</v>
      </c>
      <c r="AK22" s="76"/>
      <c r="AL22" s="92">
        <v>167</v>
      </c>
      <c r="AM22" s="93"/>
      <c r="AN22" s="261" t="s">
        <v>544</v>
      </c>
      <c r="AO22" s="262"/>
    </row>
    <row r="23" spans="2:41" ht="30" customHeight="1">
      <c r="B23" s="106"/>
      <c r="C23" s="107"/>
      <c r="D23" s="96"/>
      <c r="E23" s="97"/>
      <c r="F23" s="103" t="s">
        <v>708</v>
      </c>
      <c r="G23" s="104"/>
      <c r="H23" s="104"/>
      <c r="I23" s="104"/>
      <c r="J23" s="104"/>
      <c r="K23" s="104" t="s">
        <v>709</v>
      </c>
      <c r="L23" s="104"/>
      <c r="M23" s="104"/>
      <c r="N23" s="104"/>
      <c r="O23" s="105"/>
      <c r="P23" s="96"/>
      <c r="Q23" s="97"/>
      <c r="R23" s="96"/>
      <c r="S23" s="97"/>
      <c r="T23" s="101"/>
      <c r="U23" s="102"/>
      <c r="V23" s="106"/>
      <c r="W23" s="107"/>
      <c r="X23" s="100"/>
      <c r="Y23" s="100"/>
      <c r="Z23" s="103" t="s">
        <v>728</v>
      </c>
      <c r="AA23" s="104"/>
      <c r="AB23" s="104"/>
      <c r="AC23" s="104"/>
      <c r="AD23" s="104"/>
      <c r="AE23" s="104" t="s">
        <v>729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92">
        <v>3</v>
      </c>
      <c r="E24" s="93"/>
      <c r="F24" s="85" t="s">
        <v>712</v>
      </c>
      <c r="G24" s="86"/>
      <c r="H24" s="86"/>
      <c r="I24" s="86"/>
      <c r="J24" s="86"/>
      <c r="K24" s="86" t="s">
        <v>713</v>
      </c>
      <c r="L24" s="86"/>
      <c r="M24" s="86"/>
      <c r="N24" s="86"/>
      <c r="O24" s="87"/>
      <c r="P24" s="92">
        <v>2</v>
      </c>
      <c r="Q24" s="93"/>
      <c r="R24" s="92">
        <v>172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734</v>
      </c>
      <c r="AA24" s="86"/>
      <c r="AB24" s="86"/>
      <c r="AC24" s="86"/>
      <c r="AD24" s="86"/>
      <c r="AE24" s="86" t="s">
        <v>735</v>
      </c>
      <c r="AF24" s="86"/>
      <c r="AG24" s="86"/>
      <c r="AH24" s="86"/>
      <c r="AI24" s="87"/>
      <c r="AJ24" s="76">
        <v>2</v>
      </c>
      <c r="AK24" s="76"/>
      <c r="AL24" s="92">
        <v>161</v>
      </c>
      <c r="AM24" s="93"/>
      <c r="AN24" s="261" t="s">
        <v>544</v>
      </c>
      <c r="AO24" s="262"/>
    </row>
    <row r="25" spans="2:41" ht="30" customHeight="1">
      <c r="B25" s="98"/>
      <c r="C25" s="99"/>
      <c r="D25" s="96"/>
      <c r="E25" s="97"/>
      <c r="F25" s="103" t="s">
        <v>710</v>
      </c>
      <c r="G25" s="104"/>
      <c r="H25" s="104"/>
      <c r="I25" s="104"/>
      <c r="J25" s="104"/>
      <c r="K25" s="104" t="s">
        <v>711</v>
      </c>
      <c r="L25" s="104"/>
      <c r="M25" s="104"/>
      <c r="N25" s="104"/>
      <c r="O25" s="105"/>
      <c r="P25" s="96"/>
      <c r="Q25" s="97"/>
      <c r="R25" s="96"/>
      <c r="S25" s="97"/>
      <c r="T25" s="267"/>
      <c r="U25" s="268"/>
      <c r="V25" s="98"/>
      <c r="W25" s="99"/>
      <c r="X25" s="100"/>
      <c r="Y25" s="100"/>
      <c r="Z25" s="103" t="s">
        <v>732</v>
      </c>
      <c r="AA25" s="104"/>
      <c r="AB25" s="104"/>
      <c r="AC25" s="104"/>
      <c r="AD25" s="104"/>
      <c r="AE25" s="104" t="s">
        <v>733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92">
        <v>4</v>
      </c>
      <c r="E26" s="93"/>
      <c r="F26" s="85" t="s">
        <v>723</v>
      </c>
      <c r="G26" s="86"/>
      <c r="H26" s="86"/>
      <c r="I26" s="86"/>
      <c r="J26" s="86"/>
      <c r="K26" s="86" t="s">
        <v>749</v>
      </c>
      <c r="L26" s="86"/>
      <c r="M26" s="86"/>
      <c r="N26" s="86"/>
      <c r="O26" s="87"/>
      <c r="P26" s="92">
        <v>2</v>
      </c>
      <c r="Q26" s="93"/>
      <c r="R26" s="92">
        <v>154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738</v>
      </c>
      <c r="AA26" s="86"/>
      <c r="AB26" s="86"/>
      <c r="AC26" s="86"/>
      <c r="AD26" s="86"/>
      <c r="AE26" s="86" t="s">
        <v>739</v>
      </c>
      <c r="AF26" s="86"/>
      <c r="AG26" s="86"/>
      <c r="AH26" s="86"/>
      <c r="AI26" s="87"/>
      <c r="AJ26" s="76">
        <v>2</v>
      </c>
      <c r="AK26" s="76"/>
      <c r="AL26" s="92">
        <v>173</v>
      </c>
      <c r="AM26" s="93"/>
      <c r="AN26" s="261" t="s">
        <v>544</v>
      </c>
      <c r="AO26" s="262"/>
    </row>
    <row r="27" spans="2:41" ht="30" customHeight="1">
      <c r="B27" s="106"/>
      <c r="C27" s="107"/>
      <c r="D27" s="96"/>
      <c r="E27" s="97"/>
      <c r="F27" s="103" t="s">
        <v>721</v>
      </c>
      <c r="G27" s="104"/>
      <c r="H27" s="104"/>
      <c r="I27" s="104"/>
      <c r="J27" s="104"/>
      <c r="K27" s="104" t="s">
        <v>722</v>
      </c>
      <c r="L27" s="104"/>
      <c r="M27" s="104"/>
      <c r="N27" s="104"/>
      <c r="O27" s="105"/>
      <c r="P27" s="96"/>
      <c r="Q27" s="97"/>
      <c r="R27" s="96"/>
      <c r="S27" s="97"/>
      <c r="T27" s="261"/>
      <c r="U27" s="262"/>
      <c r="V27" s="106"/>
      <c r="W27" s="107"/>
      <c r="X27" s="100"/>
      <c r="Y27" s="100"/>
      <c r="Z27" s="103" t="s">
        <v>736</v>
      </c>
      <c r="AA27" s="104"/>
      <c r="AB27" s="104"/>
      <c r="AC27" s="104"/>
      <c r="AD27" s="104"/>
      <c r="AE27" s="104" t="s">
        <v>737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92">
        <v>5</v>
      </c>
      <c r="E28" s="93"/>
      <c r="F28" s="85" t="s">
        <v>716</v>
      </c>
      <c r="G28" s="86"/>
      <c r="H28" s="86"/>
      <c r="I28" s="86"/>
      <c r="J28" s="86"/>
      <c r="K28" s="86" t="s">
        <v>717</v>
      </c>
      <c r="L28" s="86"/>
      <c r="M28" s="86"/>
      <c r="N28" s="86"/>
      <c r="O28" s="87"/>
      <c r="P28" s="92">
        <v>2</v>
      </c>
      <c r="Q28" s="93"/>
      <c r="R28" s="92">
        <v>174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702</v>
      </c>
      <c r="AA28" s="86"/>
      <c r="AB28" s="86"/>
      <c r="AC28" s="86"/>
      <c r="AD28" s="86"/>
      <c r="AE28" s="86" t="s">
        <v>747</v>
      </c>
      <c r="AF28" s="86"/>
      <c r="AG28" s="86"/>
      <c r="AH28" s="86"/>
      <c r="AI28" s="87"/>
      <c r="AJ28" s="76">
        <v>1</v>
      </c>
      <c r="AK28" s="76"/>
      <c r="AL28" s="92">
        <v>160</v>
      </c>
      <c r="AM28" s="93"/>
      <c r="AN28" s="261" t="s">
        <v>544</v>
      </c>
      <c r="AO28" s="262"/>
    </row>
    <row r="29" spans="2:41" ht="30" customHeight="1">
      <c r="B29" s="98"/>
      <c r="C29" s="99"/>
      <c r="D29" s="96"/>
      <c r="E29" s="97"/>
      <c r="F29" s="103" t="s">
        <v>714</v>
      </c>
      <c r="G29" s="104"/>
      <c r="H29" s="104"/>
      <c r="I29" s="104"/>
      <c r="J29" s="104"/>
      <c r="K29" s="104" t="s">
        <v>715</v>
      </c>
      <c r="L29" s="104"/>
      <c r="M29" s="104"/>
      <c r="N29" s="104"/>
      <c r="O29" s="105"/>
      <c r="P29" s="96"/>
      <c r="Q29" s="97"/>
      <c r="R29" s="96"/>
      <c r="S29" s="97"/>
      <c r="T29" s="261"/>
      <c r="U29" s="262"/>
      <c r="V29" s="81"/>
      <c r="W29" s="82"/>
      <c r="X29" s="100"/>
      <c r="Y29" s="100"/>
      <c r="Z29" s="103" t="s">
        <v>700</v>
      </c>
      <c r="AA29" s="104"/>
      <c r="AB29" s="104"/>
      <c r="AC29" s="104"/>
      <c r="AD29" s="104"/>
      <c r="AE29" s="104" t="s">
        <v>701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92">
        <v>6</v>
      </c>
      <c r="E30" s="93"/>
      <c r="F30" s="85" t="s">
        <v>720</v>
      </c>
      <c r="G30" s="86"/>
      <c r="H30" s="86"/>
      <c r="I30" s="86"/>
      <c r="J30" s="86"/>
      <c r="K30" s="86" t="s">
        <v>748</v>
      </c>
      <c r="L30" s="86"/>
      <c r="M30" s="86"/>
      <c r="N30" s="86"/>
      <c r="O30" s="87"/>
      <c r="P30" s="92">
        <v>2</v>
      </c>
      <c r="Q30" s="93"/>
      <c r="R30" s="92">
        <v>170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742</v>
      </c>
      <c r="AA30" s="86"/>
      <c r="AB30" s="86"/>
      <c r="AC30" s="86"/>
      <c r="AD30" s="86"/>
      <c r="AE30" s="86" t="s">
        <v>743</v>
      </c>
      <c r="AF30" s="86"/>
      <c r="AG30" s="86"/>
      <c r="AH30" s="86"/>
      <c r="AI30" s="87"/>
      <c r="AJ30" s="76">
        <v>1</v>
      </c>
      <c r="AK30" s="76"/>
      <c r="AL30" s="92">
        <v>165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94"/>
      <c r="E31" s="95"/>
      <c r="F31" s="78" t="s">
        <v>718</v>
      </c>
      <c r="G31" s="79"/>
      <c r="H31" s="79"/>
      <c r="I31" s="79"/>
      <c r="J31" s="79"/>
      <c r="K31" s="79" t="s">
        <v>719</v>
      </c>
      <c r="L31" s="79"/>
      <c r="M31" s="79"/>
      <c r="N31" s="79"/>
      <c r="O31" s="80"/>
      <c r="P31" s="94"/>
      <c r="Q31" s="95"/>
      <c r="R31" s="94"/>
      <c r="S31" s="95"/>
      <c r="T31" s="269"/>
      <c r="U31" s="270"/>
      <c r="V31" s="83"/>
      <c r="W31" s="84"/>
      <c r="X31" s="77"/>
      <c r="Y31" s="77"/>
      <c r="Z31" s="78" t="s">
        <v>740</v>
      </c>
      <c r="AA31" s="79"/>
      <c r="AB31" s="79"/>
      <c r="AC31" s="79"/>
      <c r="AD31" s="79"/>
      <c r="AE31" s="79" t="s">
        <v>741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5114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湘南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藤沢市立滝の沢中学校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あきもと</v>
      </c>
      <c r="F7" s="331"/>
      <c r="G7" s="331"/>
      <c r="H7" s="331"/>
      <c r="I7" s="331"/>
      <c r="J7" s="331"/>
      <c r="K7" s="331" t="str">
        <f>IF(入力!L12="","",入力!L12)</f>
        <v>かずひろ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かたひら</v>
      </c>
      <c r="V7" s="151"/>
      <c r="W7" s="151"/>
      <c r="X7" s="151"/>
      <c r="Y7" s="151"/>
      <c r="Z7" s="333"/>
      <c r="AA7" s="313" t="str">
        <f>IF(入力!AB12="","",入力!AB12)</f>
        <v>とも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秋元</v>
      </c>
      <c r="F8" s="354"/>
      <c r="G8" s="354"/>
      <c r="H8" s="354"/>
      <c r="I8" s="354"/>
      <c r="J8" s="354"/>
      <c r="K8" s="354" t="str">
        <f>IF(入力!L13="","",入力!L13)</f>
        <v>一宏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片平</v>
      </c>
      <c r="V8" s="322"/>
      <c r="W8" s="322"/>
      <c r="X8" s="322"/>
      <c r="Y8" s="322"/>
      <c r="Z8" s="323"/>
      <c r="AA8" s="324" t="str">
        <f>IF(入力!AB13="","",入力!AB13)</f>
        <v>知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>おかの</v>
      </c>
      <c r="F9" s="151"/>
      <c r="G9" s="151"/>
      <c r="H9" s="151"/>
      <c r="I9" s="151"/>
      <c r="J9" s="333"/>
      <c r="K9" s="313" t="str">
        <f>IF(入力!L14="","",入力!L14)</f>
        <v>ゆうと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あんざい</v>
      </c>
      <c r="V9" s="151"/>
      <c r="W9" s="151"/>
      <c r="X9" s="151"/>
      <c r="Y9" s="151"/>
      <c r="Z9" s="333"/>
      <c r="AA9" s="313" t="str">
        <f>IF(入力!AB14="","",入力!AB14)</f>
        <v>はる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>岡野</v>
      </c>
      <c r="F10" s="339"/>
      <c r="G10" s="339"/>
      <c r="H10" s="339"/>
      <c r="I10" s="339"/>
      <c r="J10" s="340"/>
      <c r="K10" s="341" t="str">
        <f>IF(入力!L15="","",入力!L15)</f>
        <v>優人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安齋</v>
      </c>
      <c r="V10" s="339"/>
      <c r="W10" s="339"/>
      <c r="X10" s="339"/>
      <c r="Y10" s="339"/>
      <c r="Z10" s="340"/>
      <c r="AA10" s="341" t="str">
        <f>IF(入力!AB15="","",入力!AB15)</f>
        <v>晴琉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あんざい</v>
      </c>
      <c r="F15" s="290"/>
      <c r="G15" s="290"/>
      <c r="H15" s="290"/>
      <c r="I15" s="290"/>
      <c r="J15" s="290" t="str">
        <f>IF(入力!K20="","",入力!K20)</f>
        <v>はる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161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わたなべ</v>
      </c>
      <c r="Z15" s="290"/>
      <c r="AA15" s="290"/>
      <c r="AB15" s="290"/>
      <c r="AC15" s="290"/>
      <c r="AD15" s="290" t="str">
        <f>IF(入力!AE20="","",入力!AE20)</f>
        <v>りょうたろう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158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安齋</v>
      </c>
      <c r="F16" s="304"/>
      <c r="G16" s="304"/>
      <c r="H16" s="304"/>
      <c r="I16" s="304"/>
      <c r="J16" s="304" t="str">
        <f>IF(入力!K21="","",入力!K21)</f>
        <v>晴琉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渡部</v>
      </c>
      <c r="Z16" s="304"/>
      <c r="AA16" s="304"/>
      <c r="AB16" s="304"/>
      <c r="AC16" s="304"/>
      <c r="AD16" s="304" t="str">
        <f>IF(入力!AE21="","",入力!AE21)</f>
        <v>凌太朗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あらたに</v>
      </c>
      <c r="F17" s="285"/>
      <c r="G17" s="285"/>
      <c r="H17" s="285"/>
      <c r="I17" s="285"/>
      <c r="J17" s="285" t="str">
        <f>IF(入力!K22="","",入力!K22)</f>
        <v>ちから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167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さかい</v>
      </c>
      <c r="Z17" s="285"/>
      <c r="AA17" s="285"/>
      <c r="AB17" s="285"/>
      <c r="AC17" s="285"/>
      <c r="AD17" s="285" t="str">
        <f>IF(入力!AE22="","",入力!AE22)</f>
        <v>ゆうり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167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荒谷</v>
      </c>
      <c r="F18" s="278"/>
      <c r="G18" s="278"/>
      <c r="H18" s="278"/>
      <c r="I18" s="278"/>
      <c r="J18" s="278" t="str">
        <f>IF(入力!K23="","",入力!K23)</f>
        <v>智幹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坂井</v>
      </c>
      <c r="Z18" s="278"/>
      <c r="AA18" s="278"/>
      <c r="AB18" s="278"/>
      <c r="AC18" s="278"/>
      <c r="AD18" s="278" t="str">
        <f>IF(入力!AE23="","",入力!AE23)</f>
        <v>佑吏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なかむら</v>
      </c>
      <c r="F19" s="285"/>
      <c r="G19" s="285"/>
      <c r="H19" s="285"/>
      <c r="I19" s="285"/>
      <c r="J19" s="285" t="str">
        <f>IF(入力!K24="","",入力!K24)</f>
        <v>ゆうと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172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ふじかた</v>
      </c>
      <c r="Z19" s="285"/>
      <c r="AA19" s="285"/>
      <c r="AB19" s="285"/>
      <c r="AC19" s="285"/>
      <c r="AD19" s="285" t="str">
        <f>IF(入力!AE24="","",入力!AE24)</f>
        <v>きら</v>
      </c>
      <c r="AE19" s="285"/>
      <c r="AF19" s="285"/>
      <c r="AG19" s="285"/>
      <c r="AH19" s="286"/>
      <c r="AI19" s="287">
        <f>IF(入力!AJ24="","",入力!AJ24)</f>
        <v>2</v>
      </c>
      <c r="AJ19" s="287"/>
      <c r="AK19" s="279">
        <f>IF(入力!AL24="","",入力!AL24)</f>
        <v>161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中村</v>
      </c>
      <c r="F20" s="278"/>
      <c r="G20" s="278"/>
      <c r="H20" s="278"/>
      <c r="I20" s="278"/>
      <c r="J20" s="278" t="str">
        <f>IF(入力!K25="","",入力!K25)</f>
        <v>優斗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藤方</v>
      </c>
      <c r="Z20" s="278"/>
      <c r="AA20" s="278"/>
      <c r="AB20" s="278"/>
      <c r="AC20" s="278"/>
      <c r="AD20" s="278" t="str">
        <f>IF(入力!AE25="","",入力!AE25)</f>
        <v>喜羅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さとう</v>
      </c>
      <c r="F21" s="285"/>
      <c r="G21" s="285"/>
      <c r="H21" s="285"/>
      <c r="I21" s="285"/>
      <c r="J21" s="285" t="str">
        <f>IF(入力!K26="","",入力!K26)</f>
        <v>そうま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154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すずき</v>
      </c>
      <c r="Z21" s="285"/>
      <c r="AA21" s="285"/>
      <c r="AB21" s="285"/>
      <c r="AC21" s="285"/>
      <c r="AD21" s="285" t="str">
        <f>IF(入力!AE26="","",入力!AE26)</f>
        <v>こうた</v>
      </c>
      <c r="AE21" s="285"/>
      <c r="AF21" s="285"/>
      <c r="AG21" s="285"/>
      <c r="AH21" s="286"/>
      <c r="AI21" s="287">
        <f>IF(入力!AJ26="","",入力!AJ26)</f>
        <v>2</v>
      </c>
      <c r="AJ21" s="287"/>
      <c r="AK21" s="279">
        <f>IF(入力!AL26="","",入力!AL26)</f>
        <v>173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佐藤</v>
      </c>
      <c r="F22" s="278"/>
      <c r="G22" s="278"/>
      <c r="H22" s="278"/>
      <c r="I22" s="278"/>
      <c r="J22" s="278" t="str">
        <f>IF(入力!K27="","",入力!K27)</f>
        <v>颯真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鈴木</v>
      </c>
      <c r="Z22" s="278"/>
      <c r="AA22" s="278"/>
      <c r="AB22" s="278"/>
      <c r="AC22" s="278"/>
      <c r="AD22" s="278" t="str">
        <f>IF(入力!AE27="","",入力!AE27)</f>
        <v>光太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みかみ</v>
      </c>
      <c r="F23" s="285"/>
      <c r="G23" s="285"/>
      <c r="H23" s="285"/>
      <c r="I23" s="285"/>
      <c r="J23" s="285" t="str">
        <f>IF(入力!K28="","",入力!K28)</f>
        <v>しおん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174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ひが</v>
      </c>
      <c r="Z23" s="285"/>
      <c r="AA23" s="285"/>
      <c r="AB23" s="285"/>
      <c r="AC23" s="285"/>
      <c r="AD23" s="285" t="str">
        <f>IF(入力!AE28="","",入力!AE28)</f>
        <v>だいち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160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三上</v>
      </c>
      <c r="F24" s="278"/>
      <c r="G24" s="278"/>
      <c r="H24" s="278"/>
      <c r="I24" s="278"/>
      <c r="J24" s="278" t="str">
        <f>IF(入力!K29="","",入力!K29)</f>
        <v>詩音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比嘉</v>
      </c>
      <c r="Z24" s="278"/>
      <c r="AA24" s="278"/>
      <c r="AB24" s="278"/>
      <c r="AC24" s="278"/>
      <c r="AD24" s="278" t="str">
        <f>IF(入力!AE29="","",入力!AE29)</f>
        <v>大地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いのうえ</v>
      </c>
      <c r="F25" s="285"/>
      <c r="G25" s="285"/>
      <c r="H25" s="285"/>
      <c r="I25" s="285"/>
      <c r="J25" s="285" t="str">
        <f>IF(入力!K30="","",入力!K30)</f>
        <v>りょうた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170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こばやし</v>
      </c>
      <c r="Z25" s="285"/>
      <c r="AA25" s="285"/>
      <c r="AB25" s="285"/>
      <c r="AC25" s="285"/>
      <c r="AD25" s="285" t="str">
        <f>IF(入力!AE30="","",入力!AE30)</f>
        <v>れお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165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井上</v>
      </c>
      <c r="F26" s="318"/>
      <c r="G26" s="318"/>
      <c r="H26" s="318"/>
      <c r="I26" s="318"/>
      <c r="J26" s="318" t="str">
        <f>IF(入力!K31="","",入力!K31)</f>
        <v>椋太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小林</v>
      </c>
      <c r="Z26" s="318"/>
      <c r="AA26" s="318"/>
      <c r="AB26" s="318"/>
      <c r="AC26" s="318"/>
      <c r="AD26" s="318" t="str">
        <f>IF(入力!AE31="","",入力!AE31)</f>
        <v>伶音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5114</v>
      </c>
      <c r="B7" s="45" t="str">
        <f t="shared" ref="B7:C7" si="0">IF($A$8="","",IF($A$9="",B8,B8&amp;"・"&amp;B9))</f>
        <v>藤沢市立滝の沢中学校</v>
      </c>
      <c r="C7" s="45">
        <f t="shared" si="0"/>
        <v>0</v>
      </c>
      <c r="D7" s="45" t="str">
        <f>IF($A$8="","",IF(OR($A$9="",D8=D9),D8,D8&amp;"・"&amp;D9))</f>
        <v>湘南</v>
      </c>
      <c r="E7" s="45">
        <f>IF($A$8="","",IF(OR($A$9="",E8=E9),E8,E8&amp;"・"&amp;E9))</f>
        <v>1</v>
      </c>
      <c r="F7" s="45" t="str">
        <f t="shared" ref="F7:S7" si="1">IF($A$8="","",F8)</f>
        <v>252</v>
      </c>
      <c r="G7" s="45" t="str">
        <f t="shared" si="1"/>
        <v>0816</v>
      </c>
      <c r="H7" s="45">
        <f t="shared" si="1"/>
        <v>0</v>
      </c>
      <c r="I7" s="45" t="str">
        <f t="shared" si="1"/>
        <v>藤沢市遠藤６９９番地の３</v>
      </c>
      <c r="J7" s="45">
        <f t="shared" si="1"/>
        <v>0</v>
      </c>
      <c r="K7" s="45" t="str">
        <f t="shared" si="1"/>
        <v>0466</v>
      </c>
      <c r="L7" s="45" t="str">
        <f t="shared" si="1"/>
        <v>87</v>
      </c>
      <c r="M7" s="45" t="str">
        <f t="shared" si="1"/>
        <v>9148</v>
      </c>
      <c r="N7" s="45" t="str">
        <f t="shared" si="1"/>
        <v>0466</v>
      </c>
      <c r="O7" s="45" t="str">
        <f t="shared" si="1"/>
        <v>86</v>
      </c>
      <c r="P7" s="45" t="str">
        <f t="shared" si="1"/>
        <v>1449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5114</v>
      </c>
      <c r="B8" s="46" t="str">
        <f>IF(入力!$F$3="","",入力!$F$3)</f>
        <v>藤沢市立滝の沢中学校</v>
      </c>
      <c r="C8" s="46"/>
      <c r="D8" s="46" t="str">
        <f>IF(入力!$Z$2="","",入力!$Z$2)</f>
        <v>湘南</v>
      </c>
      <c r="E8" s="46">
        <f>IF(入力!$I$2="","",入力!$I$2)</f>
        <v>1</v>
      </c>
      <c r="F8" s="61" t="str">
        <f>IF(入力!$F$6="","",入力!$F$6)</f>
        <v>252</v>
      </c>
      <c r="G8" s="57" t="str">
        <f>IF(入力!$I$6="","",入力!$I$6)</f>
        <v>0816</v>
      </c>
      <c r="H8" s="46"/>
      <c r="I8" s="46" t="str">
        <f>IF(入力!$L$5="","",入力!$L$5)</f>
        <v>藤沢市遠藤６９９番地の３</v>
      </c>
      <c r="J8" s="46"/>
      <c r="K8" s="57" t="str">
        <f>IF(入力!$AB$4="","",入力!$AB$4)</f>
        <v>0466</v>
      </c>
      <c r="L8" s="57" t="str">
        <f>IF(入力!$AG$4="","",入力!$AG$4)</f>
        <v>87</v>
      </c>
      <c r="M8" s="57" t="str">
        <f>IF(入力!$AL$4="","",入力!$AL$4)</f>
        <v>9148</v>
      </c>
      <c r="N8" s="57" t="str">
        <f>IF(入力!$AB$6="","",入力!$AB$6)</f>
        <v>0466</v>
      </c>
      <c r="O8" s="57" t="str">
        <f>IF(入力!$AG$6="","",入力!$AG$6)</f>
        <v>86</v>
      </c>
      <c r="P8" s="57" t="str">
        <f>IF(入力!$AL$6="","",入力!$AL$6)</f>
        <v>1449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9148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秋元</v>
      </c>
      <c r="D16" s="46" t="str">
        <f>IF(入力!$L$13="","",入力!$L$13)</f>
        <v>一宏</v>
      </c>
      <c r="E16" s="46" t="str">
        <f>IF(入力!$F$12="","",入力!$F$12)</f>
        <v>あきもと</v>
      </c>
      <c r="F16" s="46" t="str">
        <f>IF(入力!$L$12="","",入力!$L$12)</f>
        <v>かずひろ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片平</v>
      </c>
      <c r="D17" s="46" t="str">
        <f>IF(入力!$AB$13="","",入力!$AB$13)</f>
        <v>知</v>
      </c>
      <c r="E17" s="46" t="str">
        <f>IF(入力!$V$12="","",入力!$V$12)</f>
        <v>かたひら</v>
      </c>
      <c r="F17" s="46" t="str">
        <f>IF(入力!$AB$12="","",入力!$AB$12)</f>
        <v>とも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岡野</v>
      </c>
      <c r="D20" s="46" t="str">
        <f>IF(入力!$L$15="","",入力!$L$15)</f>
        <v>優人</v>
      </c>
      <c r="E20" s="46" t="str">
        <f>IF(入力!$F$14="","",入力!$F$14)</f>
        <v>おかの</v>
      </c>
      <c r="F20" s="46" t="str">
        <f>IF(入力!$L$14="","",入力!$L$14)</f>
        <v>ゆうと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安齋</v>
      </c>
      <c r="D24" s="46" t="str">
        <f>IF(入力!$AB$15="","",入力!$AB$15)</f>
        <v>晴琉</v>
      </c>
      <c r="E24" s="46" t="str">
        <f>IF(入力!$V$14="","",入力!$V$14)</f>
        <v>あんざい</v>
      </c>
      <c r="F24" s="46" t="str">
        <f>IF(入力!$AB$14="","",入力!$AB$14)</f>
        <v>はる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安齋</v>
      </c>
      <c r="D53" s="46" t="str">
        <f>IF(OR(L53&lt;&gt;"○",入力!K21=""),"",入力!K21)</f>
        <v>晴琉</v>
      </c>
      <c r="E53" s="46" t="str">
        <f>IF(OR(L53&lt;&gt;"○",入力!F20=""),"",入力!F20)</f>
        <v>あんざい</v>
      </c>
      <c r="F53" s="46" t="str">
        <f>IF(OR(L53&lt;&gt;"○",入力!K20=""),"",入力!K20)</f>
        <v>はる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荒谷</v>
      </c>
      <c r="D54" s="46" t="str">
        <f>IF(OR(L54&lt;&gt;"○",入力!K23=""),"",入力!K23)</f>
        <v>智幹</v>
      </c>
      <c r="E54" s="46" t="str">
        <f>IF(OR(L54&lt;&gt;"○",入力!F22=""),"",入力!F22)</f>
        <v>あらたに</v>
      </c>
      <c r="F54" s="46" t="str">
        <f>IF(OR(L54&lt;&gt;"○",入力!K22=""),"",入力!K22)</f>
        <v>ちから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中村</v>
      </c>
      <c r="D55" s="46" t="str">
        <f>IF(OR(L55&lt;&gt;"○",入力!K25=""),"",入力!K25)</f>
        <v>優斗</v>
      </c>
      <c r="E55" s="46" t="str">
        <f>IF(OR(L55&lt;&gt;"○",入力!F24=""),"",入力!F24)</f>
        <v>なかむら</v>
      </c>
      <c r="F55" s="46" t="str">
        <f>IF(OR(L55&lt;&gt;"○",入力!K24=""),"",入力!K24)</f>
        <v>ゆうと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172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佐藤</v>
      </c>
      <c r="D56" s="46" t="str">
        <f>IF(OR(L56&lt;&gt;"○",入力!K27=""),"",入力!K27)</f>
        <v>颯真</v>
      </c>
      <c r="E56" s="46" t="str">
        <f>IF(OR(L56&lt;&gt;"○",入力!F26=""),"",入力!F26)</f>
        <v>さとう</v>
      </c>
      <c r="F56" s="46" t="str">
        <f>IF(OR(L56&lt;&gt;"○",入力!K26=""),"",入力!K26)</f>
        <v>そうま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三上</v>
      </c>
      <c r="D57" s="46" t="str">
        <f>IF(OR(L57&lt;&gt;"○",入力!K29=""),"",入力!K29)</f>
        <v>詩音</v>
      </c>
      <c r="E57" s="46" t="str">
        <f>IF(OR(L57&lt;&gt;"○",入力!F28=""),"",入力!F28)</f>
        <v>みかみ</v>
      </c>
      <c r="F57" s="46" t="str">
        <f>IF(OR(L57&lt;&gt;"○",入力!K28=""),"",入力!K28)</f>
        <v>しおん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174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井上</v>
      </c>
      <c r="D58" s="46" t="str">
        <f>IF(OR(L58&lt;&gt;"○",入力!K31=""),"",入力!K31)</f>
        <v>椋太</v>
      </c>
      <c r="E58" s="46" t="str">
        <f>IF(OR(L58&lt;&gt;"○",入力!F30=""),"",入力!F30)</f>
        <v>いのうえ</v>
      </c>
      <c r="F58" s="46" t="str">
        <f>IF(OR(L58&lt;&gt;"○",入力!K30=""),"",入力!K30)</f>
        <v>りょうた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170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渡部</v>
      </c>
      <c r="D59" s="46" t="str">
        <f>IF(OR(L59&lt;&gt;"○",入力!AE21=""),"",入力!AE21)</f>
        <v>凌太朗</v>
      </c>
      <c r="E59" s="46" t="str">
        <f>IF(OR(L59&lt;&gt;"○",入力!Z20=""),"",入力!Z20)</f>
        <v>わたなべ</v>
      </c>
      <c r="F59" s="46" t="str">
        <f>IF(OR(L59&lt;&gt;"○",入力!AE20=""),"",入力!AE20)</f>
        <v>りょうたろう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坂井</v>
      </c>
      <c r="D60" s="46" t="str">
        <f>IF(OR(L60&lt;&gt;"○",入力!AE23=""),"",入力!AE23)</f>
        <v>佑吏</v>
      </c>
      <c r="E60" s="46" t="str">
        <f>IF(OR(L60&lt;&gt;"○",入力!Z22=""),"",入力!Z22)</f>
        <v>さかい</v>
      </c>
      <c r="F60" s="46" t="str">
        <f>IF(OR(L60&lt;&gt;"○",入力!AE22=""),"",入力!AE22)</f>
        <v>ゆうり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167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藤方</v>
      </c>
      <c r="D61" s="46" t="str">
        <f>IF(OR(L61&lt;&gt;"○",入力!AE25=""),"",入力!AE25)</f>
        <v>喜羅</v>
      </c>
      <c r="E61" s="46" t="str">
        <f>IF(OR(L61&lt;&gt;"○",入力!Z24=""),"",入力!Z24)</f>
        <v>ふじかた</v>
      </c>
      <c r="F61" s="46" t="str">
        <f>IF(OR(L61&lt;&gt;"○",入力!AE24=""),"",入力!AE24)</f>
        <v>きら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鈴木</v>
      </c>
      <c r="D62" s="46" t="str">
        <f>IF(OR(L62&lt;&gt;"○",入力!AE27=""),"",入力!AE27)</f>
        <v>光太</v>
      </c>
      <c r="E62" s="46" t="str">
        <f>IF(OR(L62&lt;&gt;"○",入力!Z26=""),"",入力!Z26)</f>
        <v>すずき</v>
      </c>
      <c r="F62" s="46" t="str">
        <f>IF(OR(L62&lt;&gt;"○",入力!AE26=""),"",入力!AE26)</f>
        <v>こうた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173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比嘉</v>
      </c>
      <c r="D63" s="46" t="str">
        <f>IF(OR(L63&lt;&gt;"○",入力!AE29=""),"",入力!AE29)</f>
        <v>大地</v>
      </c>
      <c r="E63" s="46" t="str">
        <f>IF(OR(L63&lt;&gt;"○",入力!Z28=""),"",入力!Z28)</f>
        <v>ひが</v>
      </c>
      <c r="F63" s="46" t="str">
        <f>IF(OR(L63&lt;&gt;"○",入力!AE28=""),"",入力!AE28)</f>
        <v>だいち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小林</v>
      </c>
      <c r="D64" s="46" t="str">
        <f>IF(OR(L64&lt;&gt;"○",入力!AE31=""),"",入力!AE31)</f>
        <v>伶音</v>
      </c>
      <c r="E64" s="46" t="str">
        <f>IF(OR(L64&lt;&gt;"○",入力!Z30=""),"",入力!Z30)</f>
        <v>こばやし</v>
      </c>
      <c r="F64" s="46" t="str">
        <f>IF(OR(L64&lt;&gt;"○",入力!AE30=""),"",入力!AE30)</f>
        <v>れお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165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2015-10-24T01:53:31Z</cp:lastPrinted>
  <dcterms:created xsi:type="dcterms:W3CDTF">2006-11-03T01:52:14Z</dcterms:created>
  <dcterms:modified xsi:type="dcterms:W3CDTF">2018-11-07T23:13:20Z</dcterms:modified>
</cp:coreProperties>
</file>