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<sst xmlns="http://schemas.openxmlformats.org/spreadsheetml/2006/main" count="1434" uniqueCount="727">
  <si>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</si>
  <si>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</si>
  <si>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</si>
  <si>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</si>
  <si>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</si>
  <si>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</si>
  <si>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</si>
  <si>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</si>
  <si>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</si>
  <si>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</si>
  <si>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</si>
  <si>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</si>
  <si>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</si>
  <si>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</si>
  <si>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</si>
  <si>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</si>
  <si>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</si>
  <si>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</si>
  <si>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</si>
  <si>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</si>
  <si>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</si>
  <si>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</si>
  <si>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</si>
  <si>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</si>
  <si>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</si>
  <si>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</si>
  <si>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</si>
  <si>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</si>
  <si>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</si>
  <si>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</si>
  <si>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</si>
  <si>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</si>
  <si>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</si>
  <si>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</si>
  <si>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</si>
  <si>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</si>
  <si>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</si>
  <si>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</si>
  <si>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</si>
  <si>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</si>
  <si>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</si>
  <si>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</si>
  <si>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</si>
  <si>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</si>
  <si>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</si>
  <si>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</si>
  <si>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</si>
  <si>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</si>
  <si>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</si>
  <si>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</si>
  <si>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</si>
  <si>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</si>
  <si>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</si>
  <si>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</si>
  <si>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</si>
  <si>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</si>
  <si>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</si>
  <si>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</si>
  <si>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</si>
  <si>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</si>
  <si>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</si>
  <si>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</si>
  <si>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</si>
  <si>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</si>
  <si>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</si>
  <si>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</si>
  <si>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</si>
  <si>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</si>
  <si>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</si>
  <si>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</si>
  <si>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</si>
  <si>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</si>
  <si>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</si>
  <si>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</si>
  <si>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</si>
  <si>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</si>
  <si>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</si>
  <si>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</si>
  <si>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</si>
  <si>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</si>
  <si>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</si>
  <si>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</si>
  <si>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</si>
  <si>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</si>
  <si>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</si>
  <si>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</si>
  <si>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</si>
  <si>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</si>
  <si>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</si>
  <si>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</si>
  <si>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</si>
  <si>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</si>
  <si>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</si>
  <si>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</si>
  <si>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</si>
  <si>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</si>
  <si>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</si>
  <si>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</si>
  <si>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</si>
  <si>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</si>
  <si>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</si>
  <si>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</si>
  <si>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</si>
  <si>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</si>
  <si>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</si>
  <si>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</si>
  <si>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</si>
  <si>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</si>
  <si>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</si>
  <si>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</si>
  <si>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</si>
  <si>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</si>
  <si>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</si>
  <si>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</si>
  <si>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</si>
  <si>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</si>
  <si>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</si>
  <si>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</si>
  <si>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</si>
  <si>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</si>
  <si>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</si>
  <si>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</si>
  <si>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</si>
  <si>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</si>
  <si>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</si>
  <si>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</si>
  <si>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</si>
  <si>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</si>
  <si>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</si>
  <si>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</si>
  <si>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</si>
  <si>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</si>
  <si>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</si>
  <si>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</si>
  <si>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</si>
  <si>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</si>
  <si>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</si>
  <si>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</si>
  <si>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</si>
  <si>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</si>
  <si>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</si>
  <si>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</si>
  <si>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</si>
  <si>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</si>
  <si>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</si>
  <si>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</si>
  <si>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</si>
  <si>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</si>
  <si>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</si>
  <si>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</si>
  <si>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</si>
  <si>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</si>
  <si>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</si>
  <si>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</si>
  <si>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</si>
  <si>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</si>
  <si>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</si>
  <si>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</si>
  <si>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</si>
  <si>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</si>
  <si>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</si>
  <si>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</si>
  <si>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</si>
  <si>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</si>
  <si>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</si>
  <si>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</si>
  <si>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</si>
  <si>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</si>
  <si>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</si>
  <si>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</si>
  <si>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</si>
  <si>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</si>
  <si>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</si>
  <si>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</si>
  <si>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</si>
  <si>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</si>
  <si>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</si>
  <si>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</si>
  <si>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</si>
  <si>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</si>
  <si>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</si>
  <si>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</si>
  <si>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</si>
  <si>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</si>
  <si>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</si>
  <si>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</si>
  <si>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</si>
  <si>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</si>
  <si>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</si>
  <si>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</si>
  <si>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</si>
  <si>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</si>
  <si>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</si>
  <si>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</si>
  <si>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</si>
  <si>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</si>
  <si>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</si>
  <si>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</si>
  <si>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</si>
  <si>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</si>
  <si>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</si>
  <si>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</si>
  <si>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</si>
  <si>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</si>
  <si>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</si>
  <si>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</si>
  <si>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</si>
  <si>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</si>
  <si>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</si>
  <si>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</si>
  <si>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</si>
  <si>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</si>
  <si>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</si>
  <si>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</si>
  <si>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</si>
  <si>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</si>
  <si>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</si>
  <si>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</si>
  <si>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</si>
  <si>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</si>
  <si>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</si>
  <si>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</si>
  <si>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</si>
  <si>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</si>
  <si>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</si>
  <si>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</si>
  <si>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</si>
  <si>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</si>
  <si>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</si>
  <si>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</si>
  <si>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</si>
  <si>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</si>
  <si>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</si>
  <si>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</si>
  <si>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</si>
  <si>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</si>
  <si>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</si>
  <si>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</si>
  <si>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</si>
  <si>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</si>
  <si>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</si>
  <si>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</si>
  <si>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</si>
  <si>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</si>
  <si>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</si>
  <si>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</si>
  <si>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</si>
  <si>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</si>
  <si>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</si>
  <si>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</si>
  <si>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</si>
  <si>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</si>
  <si>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</si>
  <si>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</si>
  <si>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</si>
  <si>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</si>
  <si>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</si>
  <si>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</si>
  <si>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</si>
  <si>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</si>
  <si>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</si>
  <si>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</si>
  <si>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</si>
  <si>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</si>
  <si>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</si>
  <si>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</si>
  <si>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</si>
  <si>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</si>
  <si>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</si>
  <si>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</si>
  <si>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</si>
  <si>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</si>
  <si>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</si>
  <si>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</si>
  <si>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</si>
  <si>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</si>
  <si>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</si>
  <si>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</si>
  <si>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</si>
  <si>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</si>
  <si>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</si>
  <si>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</si>
  <si>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</si>
  <si>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</si>
  <si>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</si>
  <si>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</si>
  <si>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</si>
  <si>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</si>
  <si>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</si>
  <si>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</si>
  <si>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</si>
  <si>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</si>
  <si>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</si>
  <si>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</si>
  <si>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</si>
  <si>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</si>
  <si>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</si>
  <si>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</si>
  <si>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</si>
  <si>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</si>
  <si>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</si>
  <si>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</si>
  <si>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</si>
  <si>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</si>
  <si>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</si>
  <si>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</si>
  <si>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</si>
  <si>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</si>
  <si>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</si>
  <si>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</si>
  <si>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</si>
  <si>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</si>
  <si>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</si>
  <si>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</si>
  <si>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</si>
  <si>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</si>
  <si>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</si>
  <si>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</si>
  <si>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</si>
  <si>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</si>
  <si>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</si>
  <si>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</si>
  <si>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</si>
  <si>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</si>
  <si>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</si>
  <si>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</si>
  <si>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</si>
  <si>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</si>
  <si>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</si>
  <si>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</si>
  <si>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</si>
  <si>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</si>
  <si>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</si>
  <si>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</si>
  <si>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</si>
  <si>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</si>
  <si>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</si>
  <si>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</si>
  <si>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</si>
  <si>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</si>
  <si>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</si>
  <si>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</si>
  <si>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</si>
  <si>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</si>
  <si>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</si>
  <si>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</si>
  <si>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</si>
  <si>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</si>
  <si>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</si>
  <si>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</si>
  <si>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</si>
  <si>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</si>
  <si>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</si>
  <si>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</si>
  <si>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</si>
  <si>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</si>
  <si>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</si>
  <si>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</si>
  <si>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</si>
  <si>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</si>
  <si>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</si>
  <si>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</si>
  <si>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</si>
  <si>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</si>
  <si>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</si>
  <si>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</si>
  <si>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</si>
  <si>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</si>
  <si>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</si>
  <si>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</si>
  <si>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</si>
  <si>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</si>
  <si>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</si>
  <si>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</si>
  <si>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</si>
  <si>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</si>
  <si>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</si>
  <si>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</si>
  <si>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</si>
  <si>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</si>
  <si>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</si>
  <si>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</si>
  <si>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</si>
  <si>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</si>
  <si>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</si>
  <si>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</si>
  <si>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</si>
  <si>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</si>
  <si>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</si>
  <si>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</si>
  <si>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</si>
  <si>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</si>
  <si>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</si>
  <si>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</si>
  <si>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</si>
  <si>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</si>
  <si>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</si>
  <si>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</si>
  <si>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</si>
  <si>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</si>
  <si>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</si>
  <si>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</si>
  <si>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</si>
  <si>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</si>
  <si>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</si>
  <si>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</si>
  <si>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</si>
  <si>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</si>
  <si>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</si>
  <si>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</si>
  <si>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</si>
  <si>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</si>
  <si>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</si>
  <si>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</si>
  <si>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</si>
  <si>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</si>
  <si>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</si>
  <si>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</si>
  <si>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</si>
  <si>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</si>
  <si>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</si>
  <si>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</si>
  <si>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</si>
  <si>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</si>
  <si>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</si>
  <si>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</si>
  <si>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</si>
  <si>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</si>
  <si>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</si>
  <si>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</si>
  <si>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</si>
  <si>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</si>
  <si>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</si>
  <si>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</si>
  <si>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</si>
  <si>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</si>
  <si>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</si>
  <si>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</si>
  <si>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</si>
  <si>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</si>
  <si>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</si>
  <si>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</si>
  <si>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</si>
  <si>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</si>
  <si>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</si>
  <si>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</si>
  <si>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</si>
  <si>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</si>
  <si>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</si>
  <si>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</si>
  <si>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</si>
  <si>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</si>
  <si>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</si>
  <si>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</si>
  <si>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</si>
  <si>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</si>
  <si>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</si>
  <si>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</si>
  <si>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</si>
  <si>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</si>
  <si>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</si>
  <si>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</si>
  <si>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</si>
  <si>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</si>
  <si>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</si>
  <si>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</si>
  <si>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</si>
  <si>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</si>
  <si>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</si>
  <si>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</si>
  <si>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</si>
  <si>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</si>
  <si>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</si>
  <si>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</si>
  <si>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</si>
  <si>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</si>
  <si>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</si>
  <si>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</si>
  <si>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</si>
  <si>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</si>
  <si>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</si>
  <si>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</si>
  <si>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</si>
  <si>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</si>
  <si>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</si>
  <si>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</si>
  <si>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</si>
  <si>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</si>
  <si>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</si>
  <si>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</si>
  <si>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</si>
  <si>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</si>
  <si>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</si>
  <si>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</si>
  <si>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</si>
  <si>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</si>
  <si>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</si>
  <si>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</si>
  <si>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</si>
  <si>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</si>
  <si>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</si>
  <si>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</si>
  <si>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</si>
  <si>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</si>
  <si>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</si>
  <si>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</si>
  <si>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</si>
  <si>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</si>
  <si>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</si>
  <si>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</si>
  <si>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</si>
  <si>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</si>
  <si>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</si>
  <si>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</si>
  <si>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</si>
  <si>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</si>
  <si>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</si>
  <si>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</si>
  <si>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</si>
  <si>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</si>
  <si>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</si>
  <si>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</si>
  <si>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</si>
  <si>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</si>
  <si>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</si>
  <si>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</si>
  <si>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</si>
  <si>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</si>
  <si>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</si>
  <si>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</si>
  <si>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</si>
  <si>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</si>
  <si>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</si>
  <si>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</si>
  <si>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</si>
  <si>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</si>
  <si>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</si>
  <si>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</si>
  <si>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</si>
  <si>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</si>
  <si>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</si>
  <si>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</si>
  <si>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</si>
  <si>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</si>
  <si>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</si>
  <si>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</si>
  <si>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</si>
  <si>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</si>
  <si>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</si>
  <si>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</si>
  <si>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</si>
  <si>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</si>
  <si>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</si>
  <si>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</si>
  <si>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</si>
  <si>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</si>
  <si>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</si>
  <si>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</si>
  <si>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</si>
  <si>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</si>
  <si>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</si>
  <si>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</si>
  <si>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</si>
  <si>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</si>
  <si>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</si>
  <si>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</si>
  <si>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</si>
  <si>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</si>
  <si>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</si>
  <si>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</si>
  <si>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</si>
  <si>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</si>
  <si>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</si>
  <si>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</si>
  <si>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</si>
  <si>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</si>
  <si>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</si>
  <si>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</si>
  <si>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</si>
  <si>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</si>
  <si>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</si>
  <si>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</si>
  <si>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</si>
  <si>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</si>
  <si>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</si>
  <si>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</si>
  <si>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</si>
  <si>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</si>
  <si>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</si>
  <si>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</si>
  <si>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</si>
  <si>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</si>
  <si>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</si>
  <si>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</si>
  <si>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</si>
  <si>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</si>
  <si>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</si>
  <si>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</si>
  <si>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</si>
  <si>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</si>
  <si>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</si>
  <si>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</si>
  <si>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</si>
  <si>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</si>
  <si>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</si>
  <si>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</si>
  <si>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</si>
  <si>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</si>
  <si>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</si>
  <si>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</si>
  <si>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</si>
  <si>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</si>
  <si>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</si>
  <si>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</si>
  <si>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</si>
  <si>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</si>
  <si>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</si>
  <si>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</si>
  <si>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</si>
  <si>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</si>
  <si>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</si>
  <si>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</si>
  <si>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</si>
  <si>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</si>
  <si>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</si>
  <si>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</si>
  <si>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</si>
  <si>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</si>
  <si>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</si>
  <si>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</si>
  <si>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</si>
  <si>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</si>
  <si>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</si>
  <si>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</si>
  <si>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</si>
  <si>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</si>
  <si>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</si>
  <si>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</si>
  <si>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</si>
  <si>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</si>
  <si>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</si>
  <si>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</si>
  <si>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</si>
  <si>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</si>
  <si>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</si>
  <si>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</si>
  <si>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</si>
  <si>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</si>
  <si>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</si>
  <si>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</si>
  <si>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</si>
  <si>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</si>
  <si>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</si>
  <si>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</si>
  <si>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</si>
  <si>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</si>
  <si>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</si>
  <si>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</si>
  <si>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</si>
  <si>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</si>
  <si>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</si>
  <si>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</si>
  <si>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</si>
  <si>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</si>
  <si>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</si>
  <si>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</si>
  <si>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</si>
  <si>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</si>
  <si>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</si>
  <si>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</si>
  <si>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</si>
  <si>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</si>
  <si>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</si>
  <si>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</si>
  <si>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</si>
  <si>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</si>
  <si>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</si>
  <si>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</si>
  <si>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</si>
  <si>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</si>
  <si>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４７</t>
    <phoneticPr fontId="2"/>
  </si>
  <si>
    <t>５１３１</t>
    <phoneticPr fontId="2"/>
  </si>
  <si>
    <t>０４６７</t>
    <phoneticPr fontId="2"/>
  </si>
  <si>
    <t>４５</t>
    <phoneticPr fontId="2"/>
  </si>
  <si>
    <t>６１９７</t>
    <phoneticPr fontId="2"/>
  </si>
  <si>
    <t>２４７</t>
    <phoneticPr fontId="2"/>
  </si>
  <si>
    <t>００５１</t>
    <phoneticPr fontId="2"/>
  </si>
  <si>
    <t>００７２</t>
    <phoneticPr fontId="2"/>
  </si>
  <si>
    <t>鎌倉市岩瀬840番地</t>
    <rPh sb="0" eb="3">
      <t>カマクラシ</t>
    </rPh>
    <rPh sb="3" eb="5">
      <t>イワセ</t>
    </rPh>
    <rPh sb="8" eb="10">
      <t>バンチ</t>
    </rPh>
    <phoneticPr fontId="2"/>
  </si>
  <si>
    <t>４３</t>
    <phoneticPr fontId="2"/>
  </si>
  <si>
    <t>５９１８</t>
    <phoneticPr fontId="2"/>
  </si>
  <si>
    <t>４３</t>
    <phoneticPr fontId="2"/>
  </si>
  <si>
    <t>５９１７</t>
    <phoneticPr fontId="2"/>
  </si>
  <si>
    <t>鎌倉市岡本1100番地</t>
    <rPh sb="0" eb="3">
      <t>カマクラシ</t>
    </rPh>
    <rPh sb="3" eb="5">
      <t>オカモト</t>
    </rPh>
    <rPh sb="9" eb="11">
      <t>バンチ</t>
    </rPh>
    <phoneticPr fontId="2"/>
  </si>
  <si>
    <t>仲田</t>
    <rPh sb="0" eb="2">
      <t>ナカダ</t>
    </rPh>
    <phoneticPr fontId="2"/>
  </si>
  <si>
    <t>克彦</t>
    <rPh sb="0" eb="2">
      <t>カツヒコ</t>
    </rPh>
    <phoneticPr fontId="2"/>
  </si>
  <si>
    <t>かつひこ</t>
    <phoneticPr fontId="2"/>
  </si>
  <si>
    <t>なかだ</t>
    <phoneticPr fontId="2"/>
  </si>
  <si>
    <t>小笠原</t>
    <rPh sb="0" eb="3">
      <t>オガサワラ</t>
    </rPh>
    <phoneticPr fontId="2"/>
  </si>
  <si>
    <t>潤一</t>
    <rPh sb="0" eb="2">
      <t>ジュンイチ</t>
    </rPh>
    <phoneticPr fontId="2"/>
  </si>
  <si>
    <t>おがさわら</t>
    <phoneticPr fontId="2"/>
  </si>
  <si>
    <t>じゅんいち</t>
    <phoneticPr fontId="2"/>
  </si>
  <si>
    <t>小泉</t>
    <rPh sb="0" eb="2">
      <t>コイズミ</t>
    </rPh>
    <phoneticPr fontId="2"/>
  </si>
  <si>
    <t>貴幸</t>
    <rPh sb="0" eb="2">
      <t>タカユキ</t>
    </rPh>
    <phoneticPr fontId="2"/>
  </si>
  <si>
    <t>こいずみ</t>
    <phoneticPr fontId="2"/>
  </si>
  <si>
    <t>たかゆき</t>
    <phoneticPr fontId="2"/>
  </si>
  <si>
    <t>佐田</t>
    <rPh sb="0" eb="2">
      <t>サダ</t>
    </rPh>
    <phoneticPr fontId="2"/>
  </si>
  <si>
    <t>悠登</t>
    <rPh sb="0" eb="1">
      <t>ユウ</t>
    </rPh>
    <rPh sb="1" eb="2">
      <t>ノボ</t>
    </rPh>
    <phoneticPr fontId="2"/>
  </si>
  <si>
    <t>榎本</t>
    <rPh sb="0" eb="2">
      <t>エノモト</t>
    </rPh>
    <phoneticPr fontId="2"/>
  </si>
  <si>
    <t>勘次郎</t>
    <rPh sb="0" eb="1">
      <t>カン</t>
    </rPh>
    <rPh sb="1" eb="3">
      <t>ジロウ</t>
    </rPh>
    <phoneticPr fontId="2"/>
  </si>
  <si>
    <t>竹内</t>
    <rPh sb="0" eb="2">
      <t>タケウチ</t>
    </rPh>
    <phoneticPr fontId="2"/>
  </si>
  <si>
    <t>舜</t>
    <rPh sb="0" eb="1">
      <t>シュン</t>
    </rPh>
    <phoneticPr fontId="2"/>
  </si>
  <si>
    <t>三浦</t>
    <rPh sb="0" eb="2">
      <t>ミウラ</t>
    </rPh>
    <phoneticPr fontId="2"/>
  </si>
  <si>
    <t>勇人</t>
    <rPh sb="0" eb="2">
      <t>ハヤト</t>
    </rPh>
    <phoneticPr fontId="2"/>
  </si>
  <si>
    <t>高柳</t>
    <rPh sb="0" eb="2">
      <t>タカヤナギ</t>
    </rPh>
    <phoneticPr fontId="2"/>
  </si>
  <si>
    <t>悠誠</t>
    <rPh sb="0" eb="1">
      <t>ユウ</t>
    </rPh>
    <rPh sb="1" eb="2">
      <t>マコト</t>
    </rPh>
    <phoneticPr fontId="2"/>
  </si>
  <si>
    <t>ゆうせい</t>
    <phoneticPr fontId="2"/>
  </si>
  <si>
    <t>たかやなぎ</t>
    <phoneticPr fontId="2"/>
  </si>
  <si>
    <t>みうら</t>
    <phoneticPr fontId="2"/>
  </si>
  <si>
    <t>はやと</t>
    <phoneticPr fontId="2"/>
  </si>
  <si>
    <t>しゅん</t>
    <phoneticPr fontId="2"/>
  </si>
  <si>
    <t>たけうち</t>
    <phoneticPr fontId="2"/>
  </si>
  <si>
    <t>えのもと</t>
    <phoneticPr fontId="2"/>
  </si>
  <si>
    <t>かんじろう</t>
    <phoneticPr fontId="2"/>
  </si>
  <si>
    <t>ゆうと</t>
    <phoneticPr fontId="2"/>
  </si>
  <si>
    <t>さだ</t>
    <phoneticPr fontId="2"/>
  </si>
  <si>
    <t>たかゆき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</si>
</sst>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6" zoomScale="70" zoomScaleNormal="100" zoomScaleSheetLayoutView="70" workbookViewId="0">
      <selection activeCell="Q30" sqref="Q3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5" zoomScaleNormal="100" zoomScaleSheetLayoutView="100" workbookViewId="0">
      <selection activeCell="X26" sqref="X26:Y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5123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鎌倉市立岩瀬中学校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682</v>
      </c>
      <c r="AC4" s="102"/>
      <c r="AD4" s="102"/>
      <c r="AE4" s="102"/>
      <c r="AF4" s="4" t="s">
        <v>584</v>
      </c>
      <c r="AG4" s="102" t="s">
        <v>680</v>
      </c>
      <c r="AH4" s="102"/>
      <c r="AI4" s="102"/>
      <c r="AJ4" s="102"/>
      <c r="AK4" s="4" t="s">
        <v>584</v>
      </c>
      <c r="AL4" s="102" t="s">
        <v>681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587</v>
      </c>
      <c r="AG6" s="85" t="s">
        <v>689</v>
      </c>
      <c r="AH6" s="85"/>
      <c r="AI6" s="85"/>
      <c r="AJ6" s="85"/>
      <c r="AK6" s="38" t="s">
        <v>587</v>
      </c>
      <c r="AL6" s="85" t="s">
        <v>690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>
        <v>5124</v>
      </c>
      <c r="T7" s="90"/>
      <c r="U7" s="90"/>
      <c r="V7" s="90"/>
      <c r="W7" s="90"/>
      <c r="X7" s="90"/>
      <c r="Y7" s="91"/>
      <c r="Z7" s="93" t="str">
        <f>IF(S7="","",VLOOKUP(S7,チーム番号!A2:E501,2,FALSE))</f>
        <v>湘南</v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>鎌倉市立玉縄中学校</v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 t="s">
        <v>682</v>
      </c>
      <c r="AC9" s="102"/>
      <c r="AD9" s="102"/>
      <c r="AE9" s="102"/>
      <c r="AF9" s="4" t="s">
        <v>587</v>
      </c>
      <c r="AG9" s="102" t="s">
        <v>683</v>
      </c>
      <c r="AH9" s="102"/>
      <c r="AI9" s="102"/>
      <c r="AJ9" s="102"/>
      <c r="AK9" s="4" t="s">
        <v>587</v>
      </c>
      <c r="AL9" s="102" t="s">
        <v>684</v>
      </c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 t="s">
        <v>693</v>
      </c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 t="s">
        <v>685</v>
      </c>
      <c r="G11" s="121"/>
      <c r="H11" s="37" t="s">
        <v>592</v>
      </c>
      <c r="I11" s="122" t="s">
        <v>687</v>
      </c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 t="s">
        <v>682</v>
      </c>
      <c r="AC11" s="85"/>
      <c r="AD11" s="85"/>
      <c r="AE11" s="85"/>
      <c r="AF11" s="38" t="s">
        <v>587</v>
      </c>
      <c r="AG11" s="85" t="s">
        <v>691</v>
      </c>
      <c r="AH11" s="85"/>
      <c r="AI11" s="85"/>
      <c r="AJ11" s="85"/>
      <c r="AK11" s="38" t="s">
        <v>587</v>
      </c>
      <c r="AL11" s="85" t="s">
        <v>692</v>
      </c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697</v>
      </c>
      <c r="G12" s="147"/>
      <c r="H12" s="147"/>
      <c r="I12" s="147"/>
      <c r="J12" s="147"/>
      <c r="K12" s="147"/>
      <c r="L12" s="147" t="s">
        <v>696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700</v>
      </c>
      <c r="W12" s="151"/>
      <c r="X12" s="151"/>
      <c r="Y12" s="151"/>
      <c r="Z12" s="151"/>
      <c r="AA12" s="151"/>
      <c r="AB12" s="152" t="s">
        <v>701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694</v>
      </c>
      <c r="G13" s="133"/>
      <c r="H13" s="133"/>
      <c r="I13" s="133"/>
      <c r="J13" s="133"/>
      <c r="K13" s="133"/>
      <c r="L13" s="133" t="s">
        <v>695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698</v>
      </c>
      <c r="W13" s="139"/>
      <c r="X13" s="139"/>
      <c r="Y13" s="139"/>
      <c r="Z13" s="139"/>
      <c r="AA13" s="139"/>
      <c r="AB13" s="140" t="s">
        <v>699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704</v>
      </c>
      <c r="W14" s="169"/>
      <c r="X14" s="169"/>
      <c r="Y14" s="169"/>
      <c r="Z14" s="169"/>
      <c r="AA14" s="169"/>
      <c r="AB14" s="172" t="s">
        <v>705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702</v>
      </c>
      <c r="W15" s="160"/>
      <c r="X15" s="160"/>
      <c r="Y15" s="160"/>
      <c r="Z15" s="160"/>
      <c r="AA15" s="160"/>
      <c r="AB15" s="162" t="s">
        <v>703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704</v>
      </c>
      <c r="G20" s="201"/>
      <c r="H20" s="201"/>
      <c r="I20" s="201"/>
      <c r="J20" s="201"/>
      <c r="K20" s="201" t="s">
        <v>726</v>
      </c>
      <c r="L20" s="201"/>
      <c r="M20" s="201"/>
      <c r="N20" s="201"/>
      <c r="O20" s="202"/>
      <c r="P20" s="198">
        <v>2</v>
      </c>
      <c r="Q20" s="198"/>
      <c r="R20" s="203">
        <v>178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702</v>
      </c>
      <c r="G21" s="216"/>
      <c r="H21" s="216"/>
      <c r="I21" s="216"/>
      <c r="J21" s="216"/>
      <c r="K21" s="216" t="s">
        <v>703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725</v>
      </c>
      <c r="G22" s="169"/>
      <c r="H22" s="169"/>
      <c r="I22" s="169"/>
      <c r="J22" s="169"/>
      <c r="K22" s="169" t="s">
        <v>724</v>
      </c>
      <c r="L22" s="169"/>
      <c r="M22" s="169"/>
      <c r="N22" s="169"/>
      <c r="O22" s="170"/>
      <c r="P22" s="210">
        <v>1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706</v>
      </c>
      <c r="G23" s="223"/>
      <c r="H23" s="223"/>
      <c r="I23" s="223"/>
      <c r="J23" s="223"/>
      <c r="K23" s="223" t="s">
        <v>707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722</v>
      </c>
      <c r="G24" s="169"/>
      <c r="H24" s="169"/>
      <c r="I24" s="169"/>
      <c r="J24" s="169"/>
      <c r="K24" s="169" t="s">
        <v>723</v>
      </c>
      <c r="L24" s="169"/>
      <c r="M24" s="169"/>
      <c r="N24" s="169"/>
      <c r="O24" s="170"/>
      <c r="P24" s="210">
        <v>1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708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721</v>
      </c>
      <c r="G26" s="169"/>
      <c r="H26" s="169"/>
      <c r="I26" s="169"/>
      <c r="J26" s="169"/>
      <c r="K26" s="169" t="s">
        <v>720</v>
      </c>
      <c r="L26" s="169"/>
      <c r="M26" s="169"/>
      <c r="N26" s="169"/>
      <c r="O26" s="170"/>
      <c r="P26" s="210">
        <v>1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718</v>
      </c>
      <c r="G28" s="169"/>
      <c r="H28" s="169"/>
      <c r="I28" s="169"/>
      <c r="J28" s="169"/>
      <c r="K28" s="169" t="s">
        <v>719</v>
      </c>
      <c r="L28" s="169"/>
      <c r="M28" s="169"/>
      <c r="N28" s="169"/>
      <c r="O28" s="170"/>
      <c r="P28" s="210">
        <v>1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715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>
        <v>6</v>
      </c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>
        <v>1</v>
      </c>
      <c r="AB34" s="263"/>
      <c r="AC34" s="263"/>
      <c r="AD34" s="263">
        <v>2</v>
      </c>
      <c r="AE34" s="263"/>
      <c r="AF34" s="263"/>
      <c r="AG34" s="263">
        <v>3</v>
      </c>
      <c r="AH34" s="263"/>
      <c r="AI34" s="263"/>
      <c r="AJ34" s="263">
        <v>4</v>
      </c>
      <c r="AK34" s="263"/>
      <c r="AL34" s="263"/>
      <c r="AM34" s="263">
        <v>5</v>
      </c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5123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鎌倉市立岩瀬中学校　　鎌倉市立玉縄中学校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なかだ</v>
      </c>
      <c r="F7" s="335"/>
      <c r="G7" s="335"/>
      <c r="H7" s="335"/>
      <c r="I7" s="335"/>
      <c r="J7" s="335"/>
      <c r="K7" s="335" t="str">
        <f>IF(入力!L12="","",入力!L12)</f>
        <v>かつひこ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おがさわら</v>
      </c>
      <c r="V7" s="166"/>
      <c r="W7" s="166"/>
      <c r="X7" s="166"/>
      <c r="Y7" s="166"/>
      <c r="Z7" s="309"/>
      <c r="AA7" s="292" t="str">
        <f>IF(入力!AB12="","",入力!AB12)</f>
        <v>じゅんいち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仲田</v>
      </c>
      <c r="F8" s="323"/>
      <c r="G8" s="323"/>
      <c r="H8" s="323"/>
      <c r="I8" s="323"/>
      <c r="J8" s="323"/>
      <c r="K8" s="323" t="str">
        <f>IF(入力!L13="","",入力!L13)</f>
        <v>克彦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小笠原</v>
      </c>
      <c r="V8" s="326"/>
      <c r="W8" s="326"/>
      <c r="X8" s="326"/>
      <c r="Y8" s="326"/>
      <c r="Z8" s="327"/>
      <c r="AA8" s="328" t="str">
        <f>IF(入力!AB13="","",入力!AB13)</f>
        <v>潤一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こいずみ</v>
      </c>
      <c r="V9" s="166"/>
      <c r="W9" s="166"/>
      <c r="X9" s="166"/>
      <c r="Y9" s="166"/>
      <c r="Z9" s="309"/>
      <c r="AA9" s="292" t="str">
        <f>IF(入力!AB14="","",入力!AB14)</f>
        <v>たかゆき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小泉</v>
      </c>
      <c r="V10" s="295"/>
      <c r="W10" s="295"/>
      <c r="X10" s="295"/>
      <c r="Y10" s="295"/>
      <c r="Z10" s="298"/>
      <c r="AA10" s="294" t="str">
        <f>IF(入力!AB15="","",入力!AB15)</f>
        <v>貴幸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こいずみ</v>
      </c>
      <c r="F15" s="288"/>
      <c r="G15" s="288"/>
      <c r="H15" s="288"/>
      <c r="I15" s="288"/>
      <c r="J15" s="288" t="str">
        <f>IF(入力!K20="","",入力!K20)</f>
        <v>たかゆき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 t="str">
        <f>IF(入力!X20="","",入力!X20)</f>
        <v/>
      </c>
      <c r="X15" s="290"/>
      <c r="Y15" s="299" t="str">
        <f>IF(入力!Z20="","",入力!Z20)</f>
        <v/>
      </c>
      <c r="Z15" s="288"/>
      <c r="AA15" s="288"/>
      <c r="AB15" s="288"/>
      <c r="AC15" s="288"/>
      <c r="AD15" s="288" t="str">
        <f>IF(入力!AE20="","",入力!AE20)</f>
        <v/>
      </c>
      <c r="AE15" s="288"/>
      <c r="AF15" s="288"/>
      <c r="AG15" s="288"/>
      <c r="AH15" s="289"/>
      <c r="AI15" s="290" t="str">
        <f>IF(入力!AJ20="","",入力!AJ20)</f>
        <v/>
      </c>
      <c r="AJ15" s="290"/>
      <c r="AK15" s="286" t="str">
        <f>IF(入力!AL20="","",入力!AL20)</f>
        <v/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小泉</v>
      </c>
      <c r="F16" s="303"/>
      <c r="G16" s="303"/>
      <c r="H16" s="303"/>
      <c r="I16" s="303"/>
      <c r="J16" s="303" t="str">
        <f>IF(入力!K21="","",入力!K21)</f>
        <v>貴幸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/>
      </c>
      <c r="Z16" s="303"/>
      <c r="AA16" s="303"/>
      <c r="AB16" s="303"/>
      <c r="AC16" s="303"/>
      <c r="AD16" s="303" t="str">
        <f>IF(入力!AE21="","",入力!AE21)</f>
        <v/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さだ</v>
      </c>
      <c r="F17" s="274"/>
      <c r="G17" s="274"/>
      <c r="H17" s="274"/>
      <c r="I17" s="274"/>
      <c r="J17" s="274" t="str">
        <f>IF(入力!K22="","",入力!K22)</f>
        <v>ゆうと</v>
      </c>
      <c r="K17" s="274"/>
      <c r="L17" s="274"/>
      <c r="M17" s="274"/>
      <c r="N17" s="275"/>
      <c r="O17" s="270">
        <f>IF(入力!P22="","",入力!P22)</f>
        <v>1</v>
      </c>
      <c r="P17" s="270"/>
      <c r="Q17" s="268">
        <f>IF(入力!R22="","",入力!R22)</f>
        <v>165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佐田</v>
      </c>
      <c r="F18" s="267"/>
      <c r="G18" s="267"/>
      <c r="H18" s="267"/>
      <c r="I18" s="267"/>
      <c r="J18" s="267" t="str">
        <f>IF(入力!K23="","",入力!K23)</f>
        <v>悠登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えのもと</v>
      </c>
      <c r="F19" s="274"/>
      <c r="G19" s="274"/>
      <c r="H19" s="274"/>
      <c r="I19" s="274"/>
      <c r="J19" s="274" t="str">
        <f>IF(入力!K24="","",入力!K24)</f>
        <v>かんじろう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165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榎本</v>
      </c>
      <c r="F20" s="267"/>
      <c r="G20" s="267"/>
      <c r="H20" s="267"/>
      <c r="I20" s="267"/>
      <c r="J20" s="267" t="str">
        <f>IF(入力!K25="","",入力!K25)</f>
        <v>勘次郎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たけうち</v>
      </c>
      <c r="F21" s="274"/>
      <c r="G21" s="274"/>
      <c r="H21" s="274"/>
      <c r="I21" s="274"/>
      <c r="J21" s="274" t="str">
        <f>IF(入力!K26="","",入力!K26)</f>
        <v>しゅん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165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竹内</v>
      </c>
      <c r="F22" s="267"/>
      <c r="G22" s="267"/>
      <c r="H22" s="267"/>
      <c r="I22" s="267"/>
      <c r="J22" s="267" t="str">
        <f>IF(入力!K27="","",入力!K27)</f>
        <v>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みうら</v>
      </c>
      <c r="F23" s="274"/>
      <c r="G23" s="274"/>
      <c r="H23" s="274"/>
      <c r="I23" s="274"/>
      <c r="J23" s="274" t="str">
        <f>IF(入力!K28="","",入力!K28)</f>
        <v>はやと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165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三浦</v>
      </c>
      <c r="F24" s="267"/>
      <c r="G24" s="267"/>
      <c r="H24" s="267"/>
      <c r="I24" s="267"/>
      <c r="J24" s="267" t="str">
        <f>IF(入力!K29="","",入力!K29)</f>
        <v>勇人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たかやなぎ</v>
      </c>
      <c r="F25" s="274"/>
      <c r="G25" s="274"/>
      <c r="H25" s="274"/>
      <c r="I25" s="274"/>
      <c r="J25" s="274" t="str">
        <f>IF(入力!K30="","",入力!K30)</f>
        <v>ゆうせい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高柳</v>
      </c>
      <c r="F26" s="280"/>
      <c r="G26" s="280"/>
      <c r="H26" s="280"/>
      <c r="I26" s="280"/>
      <c r="J26" s="280" t="str">
        <f>IF(入力!K31="","",入力!K31)</f>
        <v>悠誠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0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5123</v>
      </c>
      <c r="B7" s="46" t="str">
        <f>入力!$F$3</f>
        <v>鎌倉市立岩瀬中学校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２４７</v>
      </c>
      <c r="G7" s="57" t="str">
        <f>IF(入力!$I$6="","",入力!$I$6)</f>
        <v>００５１</v>
      </c>
      <c r="H7" s="46"/>
      <c r="I7" s="46" t="str">
        <f>IF(入力!$L$5="","",入力!$L$5)</f>
        <v>鎌倉市岩瀬840番地</v>
      </c>
      <c r="J7" s="46"/>
      <c r="K7" s="57" t="str">
        <f>IF(入力!$AB$4="","",入力!$AB$4)</f>
        <v>０４６７</v>
      </c>
      <c r="L7" s="57" t="str">
        <f>IF(入力!$AG$4="","",入力!$AG$4)</f>
        <v>４７</v>
      </c>
      <c r="M7" s="57" t="str">
        <f>IF(入力!$AL$4="","",入力!$AL$4)</f>
        <v>５１３１</v>
      </c>
      <c r="N7" s="57" t="str">
        <f>IF(入力!$AB$6="","",入力!$AB$6)</f>
        <v>０４６７</v>
      </c>
      <c r="O7" s="57" t="str">
        <f>IF(入力!$AG$6="","",入力!$AG$6)</f>
        <v>４３</v>
      </c>
      <c r="P7" s="57" t="str">
        <f>IF(入力!$AL$6="","",入力!$AL$6)</f>
        <v>５９１８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IF(入力!$S$7="","",入力!$S$7)</f>
        <v>5124</v>
      </c>
      <c r="B8" s="46" t="str">
        <f>IF(A8="","",入力!$F$8)</f>
        <v>鎌倉市立玉縄中学校</v>
      </c>
      <c r="C8" s="46"/>
      <c r="D8" s="46" t="str">
        <f>IF(A8="","",入力!$Z$7)</f>
        <v>湘南</v>
      </c>
      <c r="E8" s="46">
        <f>IF(A8="","",入力!$I$7)</f>
        <v>0</v>
      </c>
      <c r="F8" s="46" t="str">
        <f>IF(A8="","",入力!$F$11)</f>
        <v>２４７</v>
      </c>
      <c r="G8" s="46" t="str">
        <f>IF(A8="","",入力!$I$11)</f>
        <v>００７２</v>
      </c>
      <c r="H8" s="46"/>
      <c r="I8" s="46" t="str">
        <f>IF(A8="","",入力!$L$10)</f>
        <v>鎌倉市岡本1100番地</v>
      </c>
      <c r="J8" s="46"/>
      <c r="K8" s="46" t="str">
        <f>IF(A8="","",入力!$AB$9)</f>
        <v>０４６７</v>
      </c>
      <c r="L8" s="46" t="str">
        <f>IF(A8="","",入力!$AG$9)</f>
        <v>４５</v>
      </c>
      <c r="M8" s="46" t="str">
        <f>IF(A8="","",入力!$AL$4)</f>
        <v>５１３１</v>
      </c>
      <c r="N8" s="46" t="str">
        <f>IF(A8="","",入力!$AB$11)</f>
        <v>０４６７</v>
      </c>
      <c r="O8" s="46" t="str">
        <f>IF(A8="","",入力!$AG$11)</f>
        <v>４３</v>
      </c>
      <c r="P8" s="46" t="str">
        <f>IF(A8="","",入力!$AL$11)</f>
        <v>５９１７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仲田</v>
      </c>
      <c r="D16" s="46" t="str">
        <f>IF(入力!$L$13="","",入力!$L$13)</f>
        <v>克彦</v>
      </c>
      <c r="E16" s="46" t="str">
        <f>IF(入力!$F$12="","",入力!$F$12)</f>
        <v>なかだ</v>
      </c>
      <c r="F16" s="46" t="str">
        <f>IF(入力!$L$12="","",入力!$L$12)</f>
        <v>かつひこ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小笠原</v>
      </c>
      <c r="D17" s="46" t="str">
        <f>IF(入力!$AB$13="","",入力!$AB$13)</f>
        <v>潤一</v>
      </c>
      <c r="E17" s="46" t="str">
        <f>IF(入力!$V$12="","",入力!$V$12)</f>
        <v>おがさわら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小泉</v>
      </c>
      <c r="D24" s="46" t="str">
        <f>IF(入力!$AB$15="","",入力!$AB$15)</f>
        <v>貴幸</v>
      </c>
      <c r="E24" s="46" t="str">
        <f>IF(入力!$V$14="","",入力!$V$14)</f>
        <v>こいずみ</v>
      </c>
      <c r="F24" s="46" t="str">
        <f>IF(入力!$AB$14="","",入力!$AB$14)</f>
        <v>たかゆき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小泉</v>
      </c>
      <c r="D53" s="46" t="str">
        <f>IF(入力!K21="","",入力!K21)</f>
        <v>貴幸</v>
      </c>
      <c r="E53" s="46" t="str">
        <f>IF(入力!F20="","",入力!F20)</f>
        <v>こいずみ</v>
      </c>
      <c r="F53" s="46" t="str">
        <f>IF(入力!K20="","",入力!K20)</f>
        <v>たかゆき</v>
      </c>
      <c r="G53" s="46"/>
      <c r="H53" s="46"/>
      <c r="I53" s="46">
        <f>IF(入力!P20="","",入力!P20)</f>
        <v>2</v>
      </c>
      <c r="J53" s="46">
        <f>IF(入力!R20="","",入力!R20)</f>
        <v>178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佐田</v>
      </c>
      <c r="D54" s="46" t="str">
        <f>IF(入力!K23="","",入力!K23)</f>
        <v>悠登</v>
      </c>
      <c r="E54" s="46" t="str">
        <f>IF(入力!F22="","",入力!F22)</f>
        <v>さだ</v>
      </c>
      <c r="F54" s="46" t="str">
        <f>IF(入力!K22="","",入力!K22)</f>
        <v>ゆうと</v>
      </c>
      <c r="G54" s="46"/>
      <c r="H54" s="46"/>
      <c r="I54" s="46">
        <f>IF(入力!P22="","",入力!P22)</f>
        <v>1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榎本</v>
      </c>
      <c r="D55" s="46" t="str">
        <f>IF(入力!K25="","",入力!K25)</f>
        <v>勘次郎</v>
      </c>
      <c r="E55" s="46" t="str">
        <f>IF(入力!F24="","",入力!F24)</f>
        <v>えのもと</v>
      </c>
      <c r="F55" s="46" t="str">
        <f>IF(入力!K24="","",入力!K24)</f>
        <v>かんじろう</v>
      </c>
      <c r="G55" s="46"/>
      <c r="H55" s="46"/>
      <c r="I55" s="46">
        <f>IF(入力!P24="","",入力!P24)</f>
        <v>1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竹内</v>
      </c>
      <c r="D56" s="46" t="str">
        <f>IF(入力!K27="","",入力!K27)</f>
        <v>舜</v>
      </c>
      <c r="E56" s="46" t="str">
        <f>IF(入力!F26="","",入力!F26)</f>
        <v>たけうち</v>
      </c>
      <c r="F56" s="46" t="str">
        <f>IF(入力!K26="","",入力!K26)</f>
        <v>しゅん</v>
      </c>
      <c r="G56" s="46"/>
      <c r="H56" s="46"/>
      <c r="I56" s="46">
        <f>IF(入力!P26="","",入力!P26)</f>
        <v>1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三浦</v>
      </c>
      <c r="D57" s="46" t="str">
        <f>IF(入力!K29="","",入力!K29)</f>
        <v>勇人</v>
      </c>
      <c r="E57" s="46" t="str">
        <f>IF(入力!F28="","",入力!F28)</f>
        <v>みうら</v>
      </c>
      <c r="F57" s="46" t="str">
        <f>IF(入力!K28="","",入力!K28)</f>
        <v>はやと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高柳</v>
      </c>
      <c r="D58" s="46" t="str">
        <f>IF(入力!K31="","",入力!K31)</f>
        <v>悠誠</v>
      </c>
      <c r="E58" s="46" t="str">
        <f>IF(入力!F30="","",入力!F30)</f>
        <v>たかやなぎ</v>
      </c>
      <c r="F58" s="46" t="str">
        <f>IF(入力!K30="","",入力!K30)</f>
        <v>ゆうせい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tcs</cp:lastModifiedBy>
  <cp:lastPrinted>2015-10-24T01:53:31Z</cp:lastPrinted>
  <dcterms:created xsi:type="dcterms:W3CDTF">2006-11-03T01:52:14Z</dcterms:created>
  <dcterms:modified xsi:type="dcterms:W3CDTF">2017-11-12T00:43:31Z</dcterms:modified>
</cp:coreProperties>
</file>