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codeName="ThisWorkbook" defaultThemeVersion="124226"/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B7" i="14" s="1"/>
  <c r="B8" i="14"/>
  <c r="Z7" i="11"/>
  <c r="D9" i="14" s="1"/>
  <c r="D7" i="14" s="1"/>
  <c r="D8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</calcChain>
</file>

<file path=xl/sharedStrings.xml><?xml version="1.0" encoding="utf-8"?>
<sst xmlns="http://schemas.openxmlformats.org/spreadsheetml/2006/main" count="1469" uniqueCount="747">
  <si>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</si>
  <si>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</si>
  <si>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</si>
  <si>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</si>
  <si>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</si>
  <si>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</si>
  <si>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</si>
  <si>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</si>
  <si>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</si>
  <si>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</si>
  <si>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</si>
  <si>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</si>
  <si>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</si>
  <si>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</si>
  <si>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</si>
  <si>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</si>
  <si>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</si>
  <si>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</si>
  <si>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</si>
  <si>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</si>
  <si>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</si>
  <si>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</si>
  <si>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</si>
  <si>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</si>
  <si>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</si>
  <si>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</si>
  <si>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</si>
  <si>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</si>
  <si>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</si>
  <si>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</si>
  <si>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</si>
  <si>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</si>
  <si>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</si>
  <si>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</si>
  <si>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</si>
  <si>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</si>
  <si>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</si>
  <si>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</si>
  <si>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</si>
  <si>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</si>
  <si>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</si>
  <si>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</si>
  <si>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</si>
  <si>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</si>
  <si>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</si>
  <si>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</si>
  <si>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</si>
  <si>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</si>
  <si>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</si>
  <si>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</si>
  <si>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</si>
  <si>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</si>
  <si>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</si>
  <si>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</si>
  <si>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</si>
  <si>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</si>
  <si>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</si>
  <si>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</si>
  <si>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</si>
  <si>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</si>
  <si>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</si>
  <si>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</si>
  <si>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</si>
  <si>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</si>
  <si>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</si>
  <si>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</si>
  <si>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</si>
  <si>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</si>
  <si>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</si>
  <si>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</si>
  <si>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</si>
  <si>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</si>
  <si>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</si>
  <si>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</si>
  <si>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</si>
  <si>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</si>
  <si>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</si>
  <si>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</si>
  <si>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</si>
  <si>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</si>
  <si>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</si>
  <si>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</si>
  <si>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</si>
  <si>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</si>
  <si>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</si>
  <si>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</si>
  <si>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</si>
  <si>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</si>
  <si>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</si>
  <si>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</si>
  <si>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</si>
  <si>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</si>
  <si>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</si>
  <si>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</si>
  <si>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</si>
  <si>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</si>
  <si>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</si>
  <si>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</si>
  <si>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</si>
  <si>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</si>
  <si>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</si>
  <si>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</si>
  <si>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</si>
  <si>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</si>
  <si>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</si>
  <si>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</si>
  <si>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</si>
  <si>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</si>
  <si>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</si>
  <si>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</si>
  <si>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</si>
  <si>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</si>
  <si>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</si>
  <si>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</si>
  <si>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</si>
  <si>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</si>
  <si>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</si>
  <si>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</si>
  <si>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</si>
  <si>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</si>
  <si>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</si>
  <si>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</si>
  <si>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</si>
  <si>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</si>
  <si>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</si>
  <si>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</si>
  <si>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</si>
  <si>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</si>
  <si>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</si>
  <si>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</si>
  <si>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</si>
  <si>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</si>
  <si>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</si>
  <si>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</si>
  <si>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</si>
  <si>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</si>
  <si>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</si>
  <si>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</si>
  <si>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</si>
  <si>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</si>
  <si>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</si>
  <si>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</si>
  <si>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</si>
  <si>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</si>
  <si>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</si>
  <si>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</si>
  <si>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</si>
  <si>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</si>
  <si>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</si>
  <si>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</si>
  <si>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</si>
  <si>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</si>
  <si>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</si>
  <si>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</si>
  <si>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</si>
  <si>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</si>
  <si>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</si>
  <si>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</si>
  <si>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</si>
  <si>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</si>
  <si>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</si>
  <si>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</si>
  <si>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</si>
  <si>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</si>
  <si>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</si>
  <si>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</si>
  <si>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</si>
  <si>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</si>
  <si>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</si>
  <si>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</si>
  <si>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</si>
  <si>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</si>
  <si>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</si>
  <si>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</si>
  <si>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</si>
  <si>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</si>
  <si>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</si>
  <si>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</si>
  <si>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</si>
  <si>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</si>
  <si>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</si>
  <si>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</si>
  <si>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</si>
  <si>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</si>
  <si>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</si>
  <si>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</si>
  <si>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</si>
  <si>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</si>
  <si>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</si>
  <si>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</si>
  <si>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</si>
  <si>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</si>
  <si>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</si>
  <si>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</si>
  <si>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</si>
  <si>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</si>
  <si>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</si>
  <si>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</si>
  <si>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</si>
  <si>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</si>
  <si>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</si>
  <si>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</si>
  <si>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</si>
  <si>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</si>
  <si>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</si>
  <si>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</si>
  <si>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</si>
  <si>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</si>
  <si>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</si>
  <si>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</si>
  <si>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</si>
  <si>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</si>
  <si>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</si>
  <si>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</si>
  <si>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</si>
  <si>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</si>
  <si>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</si>
  <si>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</si>
  <si>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</si>
  <si>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</si>
  <si>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</si>
  <si>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</si>
  <si>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</si>
  <si>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</si>
  <si>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</si>
  <si>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</si>
  <si>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</si>
  <si>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</si>
  <si>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</si>
  <si>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</si>
  <si>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</si>
  <si>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</si>
  <si>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</si>
  <si>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</si>
  <si>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</si>
  <si>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</si>
  <si>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</si>
  <si>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</si>
  <si>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</si>
  <si>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</si>
  <si>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</si>
  <si>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</si>
  <si>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</si>
  <si>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</si>
  <si>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</si>
  <si>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</si>
  <si>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</si>
  <si>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</si>
  <si>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</si>
  <si>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</si>
  <si>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</si>
  <si>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</si>
  <si>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</si>
  <si>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</si>
  <si>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</si>
  <si>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</si>
  <si>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</si>
  <si>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</si>
  <si>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</si>
  <si>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</si>
  <si>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</si>
  <si>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</si>
  <si>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</si>
  <si>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</si>
  <si>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</si>
  <si>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</si>
  <si>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</si>
  <si>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</si>
  <si>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</si>
  <si>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</si>
  <si>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</si>
  <si>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</si>
  <si>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</si>
  <si>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</si>
  <si>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</si>
  <si>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</si>
  <si>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</si>
  <si>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</si>
  <si>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</si>
  <si>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</si>
  <si>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</si>
  <si>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</si>
  <si>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</si>
  <si>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</si>
  <si>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</si>
  <si>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</si>
  <si>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</si>
  <si>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</si>
  <si>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</si>
  <si>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</si>
  <si>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</si>
  <si>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</si>
  <si>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</si>
  <si>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</si>
  <si>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</si>
  <si>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</si>
  <si>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</si>
  <si>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</si>
  <si>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</si>
  <si>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</si>
  <si>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</si>
  <si>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</si>
  <si>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</si>
  <si>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</si>
  <si>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</si>
  <si>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</si>
  <si>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</si>
  <si>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</si>
  <si>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</si>
  <si>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</si>
  <si>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</si>
  <si>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</si>
  <si>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</si>
  <si>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</si>
  <si>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</si>
  <si>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</si>
  <si>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</si>
  <si>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</si>
  <si>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</si>
  <si>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</si>
  <si>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</si>
  <si>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</si>
  <si>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</si>
  <si>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</si>
  <si>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</si>
  <si>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</si>
  <si>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</si>
  <si>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</si>
  <si>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</si>
  <si>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</si>
  <si>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</si>
  <si>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</si>
  <si>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</si>
  <si>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</si>
  <si>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</si>
  <si>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</si>
  <si>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</si>
  <si>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</si>
  <si>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</si>
  <si>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</si>
  <si>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</si>
  <si>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</si>
  <si>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</si>
  <si>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</si>
  <si>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</si>
  <si>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</si>
  <si>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</si>
  <si>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</si>
  <si>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</si>
  <si>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</si>
  <si>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</si>
  <si>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</si>
  <si>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</si>
  <si>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</si>
  <si>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</si>
  <si>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</si>
  <si>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</si>
  <si>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</si>
  <si>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</si>
  <si>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</si>
  <si>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</si>
  <si>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</si>
  <si>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</si>
  <si>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</si>
  <si>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</si>
  <si>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</si>
  <si>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</si>
  <si>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</si>
  <si>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</si>
  <si>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</si>
  <si>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</si>
  <si>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</si>
  <si>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</si>
  <si>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</si>
  <si>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</si>
  <si>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</si>
  <si>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</si>
  <si>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</si>
  <si>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</si>
  <si>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</si>
  <si>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</si>
  <si>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</si>
  <si>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</si>
  <si>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</si>
  <si>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</si>
  <si>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</si>
  <si>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</si>
  <si>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</si>
  <si>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</si>
  <si>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</si>
  <si>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</si>
  <si>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</si>
  <si>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</si>
  <si>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</si>
  <si>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</si>
  <si>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</si>
  <si>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</si>
  <si>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</si>
  <si>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</si>
  <si>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</si>
  <si>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</si>
  <si>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</si>
  <si>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</si>
  <si>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</si>
  <si>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</si>
  <si>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</si>
  <si>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</si>
  <si>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</si>
  <si>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</si>
  <si>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</si>
  <si>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</si>
  <si>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</si>
  <si>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</si>
  <si>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</si>
  <si>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</si>
  <si>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</si>
  <si>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</si>
  <si>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</si>
  <si>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</si>
  <si>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</si>
  <si>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</si>
  <si>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</si>
  <si>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</si>
  <si>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</si>
  <si>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</si>
  <si>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</si>
  <si>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</si>
  <si>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</si>
  <si>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</si>
  <si>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</si>
  <si>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</si>
  <si>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</si>
  <si>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</si>
  <si>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</si>
  <si>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</si>
  <si>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</si>
  <si>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</si>
  <si>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</si>
  <si>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</si>
  <si>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</si>
  <si>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</si>
  <si>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</si>
  <si>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</si>
  <si>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</si>
  <si>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</si>
  <si>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</si>
  <si>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</si>
  <si>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</si>
  <si>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</si>
  <si>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</si>
  <si>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</si>
  <si>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</si>
  <si>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</si>
  <si>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</si>
  <si>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</si>
  <si>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</si>
  <si>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</si>
  <si>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</si>
  <si>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</si>
  <si>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</si>
  <si>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</si>
  <si>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</si>
  <si>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</si>
  <si>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</si>
  <si>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</si>
  <si>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</si>
  <si>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</si>
  <si>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</si>
  <si>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</si>
  <si>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</si>
  <si>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</si>
  <si>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</si>
  <si>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</si>
  <si>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</si>
  <si>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</si>
  <si>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</si>
  <si>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</si>
  <si>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</si>
  <si>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</si>
  <si>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</si>
  <si>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</si>
  <si>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</si>
  <si>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</si>
  <si>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</si>
  <si>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</si>
  <si>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</si>
  <si>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</si>
  <si>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</si>
  <si>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</si>
  <si>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</si>
  <si>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</si>
  <si>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</si>
  <si>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</si>
  <si>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</si>
  <si>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</si>
  <si>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</si>
  <si>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</si>
  <si>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</si>
  <si>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</si>
  <si>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</si>
  <si>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</si>
  <si>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</si>
  <si>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</si>
  <si>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</si>
  <si>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</si>
  <si>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</si>
  <si>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</si>
  <si>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</si>
  <si>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</si>
  <si>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</si>
  <si>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</si>
  <si>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</si>
  <si>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</si>
  <si>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</si>
  <si>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</si>
  <si>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</si>
  <si>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</si>
  <si>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</si>
  <si>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</si>
  <si>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</si>
  <si>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</si>
  <si>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</si>
  <si>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</si>
  <si>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</si>
  <si>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</si>
  <si>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</si>
  <si>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</si>
  <si>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</si>
  <si>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</si>
  <si>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</si>
  <si>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</si>
  <si>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</si>
  <si>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</si>
  <si>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</si>
  <si>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</si>
  <si>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</si>
  <si>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</si>
  <si>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</si>
  <si>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</si>
  <si>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</si>
  <si>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</si>
  <si>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</si>
  <si>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</si>
  <si>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</si>
  <si>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</si>
  <si>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</si>
  <si>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</si>
  <si>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</si>
  <si>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</si>
  <si>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</si>
  <si>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</si>
  <si>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</si>
  <si>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</si>
  <si>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</si>
  <si>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</si>
  <si>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</si>
  <si>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</si>
  <si>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</si>
  <si>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</si>
  <si>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</si>
  <si>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</si>
  <si>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</si>
  <si>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</si>
  <si>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</si>
  <si>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</si>
  <si>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</si>
  <si>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</si>
  <si>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</si>
  <si>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</si>
  <si>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</si>
  <si>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</si>
  <si>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</si>
  <si>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</si>
  <si>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</si>
  <si>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</si>
  <si>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</si>
  <si>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</si>
  <si>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</si>
  <si>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</si>
  <si>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</si>
  <si>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</si>
  <si>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</si>
  <si>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</si>
  <si>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</si>
  <si>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</si>
  <si>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</si>
  <si>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</si>
  <si>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</si>
  <si>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</si>
  <si>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</si>
  <si>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</si>
  <si>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</si>
  <si>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</si>
  <si>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</si>
  <si>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</si>
  <si>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</si>
  <si>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</si>
  <si>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</si>
  <si>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</si>
  <si>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</si>
  <si>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</si>
  <si>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</si>
  <si>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</si>
  <si>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</si>
  <si>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</si>
  <si>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</si>
  <si>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</si>
  <si>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</si>
  <si>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</si>
  <si>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</si>
  <si>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</si>
  <si>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</si>
  <si>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</si>
  <si>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</si>
  <si>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</si>
  <si>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</si>
  <si>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</si>
  <si>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</si>
  <si>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</si>
  <si>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</si>
  <si>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</si>
  <si>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</si>
  <si>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</si>
  <si>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</si>
  <si>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</si>
  <si>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</si>
  <si>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</si>
  <si>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</si>
  <si>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</si>
  <si>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</si>
  <si>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</si>
  <si>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</si>
  <si>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</si>
  <si>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</si>
  <si>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</si>
  <si>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</si>
  <si>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</si>
  <si>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</si>
  <si>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</si>
  <si>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</si>
  <si>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</si>
  <si>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</si>
  <si>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</si>
  <si>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</si>
  <si>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</si>
  <si>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</si>
  <si>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</si>
  <si>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</si>
  <si>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</si>
  <si>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</si>
  <si>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</si>
  <si>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</si>
  <si>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</si>
  <si>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</si>
  <si>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</si>
  <si>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</si>
  <si>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</si>
  <si>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</si>
  <si>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</si>
  <si>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</si>
  <si>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</si>
  <si>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</si>
  <si>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</si>
  <si>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</si>
  <si>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</si>
  <si>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</si>
  <si>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</si>
  <si>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</si>
  <si>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</si>
  <si>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</si>
  <si>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</si>
  <si>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</si>
  <si>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</si>
  <si>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</si>
  <si>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</si>
  <si>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</si>
  <si>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</si>
  <si>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</si>
  <si>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</si>
  <si>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</si>
  <si>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</si>
  <si>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</si>
  <si>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</si>
  <si>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</si>
  <si>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</si>
  <si>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</si>
  <si>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</si>
  <si>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</si>
  <si>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</si>
  <si>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</si>
  <si>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</si>
  <si>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</si>
  <si>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</si>
  <si>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</si>
  <si>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</si>
  <si>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鎌倉市立玉縄中学校</t>
    <rPh sb="0" eb="4">
      <t>カマクラシリツ</t>
    </rPh>
    <rPh sb="4" eb="6">
      <t>タマナワ</t>
    </rPh>
    <rPh sb="6" eb="9">
      <t>チュウガッコウ</t>
    </rPh>
    <phoneticPr fontId="2"/>
  </si>
  <si>
    <t>0467</t>
    <phoneticPr fontId="2"/>
  </si>
  <si>
    <t>6197</t>
    <phoneticPr fontId="2"/>
  </si>
  <si>
    <t>247</t>
    <phoneticPr fontId="2"/>
  </si>
  <si>
    <t>0072</t>
    <phoneticPr fontId="2"/>
  </si>
  <si>
    <t>0467</t>
    <phoneticPr fontId="2"/>
  </si>
  <si>
    <t>43</t>
    <phoneticPr fontId="2"/>
  </si>
  <si>
    <t>5917</t>
    <phoneticPr fontId="2"/>
  </si>
  <si>
    <t>湘南</t>
    <rPh sb="0" eb="2">
      <t>ショウナン</t>
    </rPh>
    <phoneticPr fontId="2"/>
  </si>
  <si>
    <t>仲田</t>
    <rPh sb="0" eb="2">
      <t>ナカダ</t>
    </rPh>
    <phoneticPr fontId="2"/>
  </si>
  <si>
    <t>克彦</t>
    <rPh sb="0" eb="2">
      <t>カツヒコ</t>
    </rPh>
    <phoneticPr fontId="2"/>
  </si>
  <si>
    <t>高梨</t>
    <rPh sb="0" eb="2">
      <t>タカナシ</t>
    </rPh>
    <phoneticPr fontId="2"/>
  </si>
  <si>
    <t>隼</t>
    <rPh sb="0" eb="1">
      <t>ジュン</t>
    </rPh>
    <phoneticPr fontId="2"/>
  </si>
  <si>
    <t>なかだ</t>
    <phoneticPr fontId="2"/>
  </si>
  <si>
    <t>かつひこ</t>
    <phoneticPr fontId="2"/>
  </si>
  <si>
    <t>たかなし</t>
    <phoneticPr fontId="2"/>
  </si>
  <si>
    <t>じゅん</t>
    <phoneticPr fontId="2"/>
  </si>
  <si>
    <t>佐田</t>
    <rPh sb="0" eb="2">
      <t>サダ</t>
    </rPh>
    <phoneticPr fontId="2"/>
  </si>
  <si>
    <t>悠登</t>
    <rPh sb="0" eb="2">
      <t>ユウト</t>
    </rPh>
    <phoneticPr fontId="2"/>
  </si>
  <si>
    <t>さだ</t>
    <phoneticPr fontId="2"/>
  </si>
  <si>
    <t>ゆうと</t>
    <phoneticPr fontId="2"/>
  </si>
  <si>
    <t>大澤</t>
    <rPh sb="0" eb="2">
      <t>オオサワ</t>
    </rPh>
    <phoneticPr fontId="2"/>
  </si>
  <si>
    <t>義将</t>
    <rPh sb="0" eb="2">
      <t>ヨシマサ</t>
    </rPh>
    <phoneticPr fontId="2"/>
  </si>
  <si>
    <t>後藤</t>
    <rPh sb="0" eb="2">
      <t>ゴトウ</t>
    </rPh>
    <phoneticPr fontId="2"/>
  </si>
  <si>
    <t>健太</t>
    <rPh sb="0" eb="2">
      <t>ケンタ</t>
    </rPh>
    <phoneticPr fontId="2"/>
  </si>
  <si>
    <t>大工原</t>
    <rPh sb="0" eb="2">
      <t>ダイク</t>
    </rPh>
    <rPh sb="2" eb="3">
      <t>ハラ</t>
    </rPh>
    <phoneticPr fontId="2"/>
  </si>
  <si>
    <t>博仁</t>
    <rPh sb="0" eb="2">
      <t>ヒロヒト</t>
    </rPh>
    <phoneticPr fontId="2"/>
  </si>
  <si>
    <t>小崎</t>
    <rPh sb="0" eb="2">
      <t>コサキ</t>
    </rPh>
    <phoneticPr fontId="2"/>
  </si>
  <si>
    <t>郁也</t>
    <rPh sb="0" eb="2">
      <t>イクヤ</t>
    </rPh>
    <phoneticPr fontId="2"/>
  </si>
  <si>
    <t>古川</t>
    <rPh sb="0" eb="2">
      <t>フルカワ</t>
    </rPh>
    <phoneticPr fontId="2"/>
  </si>
  <si>
    <t>隼平</t>
    <rPh sb="0" eb="2">
      <t>シュンペイ</t>
    </rPh>
    <phoneticPr fontId="2"/>
  </si>
  <si>
    <t>山田</t>
    <rPh sb="0" eb="2">
      <t>ヤマダ</t>
    </rPh>
    <phoneticPr fontId="2"/>
  </si>
  <si>
    <t>春貴</t>
    <rPh sb="0" eb="1">
      <t>ハル</t>
    </rPh>
    <rPh sb="1" eb="2">
      <t>キ</t>
    </rPh>
    <phoneticPr fontId="2"/>
  </si>
  <si>
    <t>小森</t>
    <rPh sb="0" eb="2">
      <t>コモリ</t>
    </rPh>
    <phoneticPr fontId="2"/>
  </si>
  <si>
    <t>敬隣</t>
    <rPh sb="0" eb="1">
      <t>ケイ</t>
    </rPh>
    <rPh sb="1" eb="2">
      <t>リン</t>
    </rPh>
    <phoneticPr fontId="2"/>
  </si>
  <si>
    <t>おおさわ</t>
    <phoneticPr fontId="2"/>
  </si>
  <si>
    <t>よしまさ</t>
    <phoneticPr fontId="2"/>
  </si>
  <si>
    <t>ごとう</t>
    <phoneticPr fontId="2"/>
  </si>
  <si>
    <t>けんた</t>
    <phoneticPr fontId="2"/>
  </si>
  <si>
    <t>だいくはら</t>
    <phoneticPr fontId="2"/>
  </si>
  <si>
    <t>ひろきみ</t>
    <phoneticPr fontId="2"/>
  </si>
  <si>
    <t>こさき</t>
    <phoneticPr fontId="2"/>
  </si>
  <si>
    <t>いくや</t>
    <phoneticPr fontId="2"/>
  </si>
  <si>
    <t>ふるかわ</t>
    <phoneticPr fontId="2"/>
  </si>
  <si>
    <t>しゅんぺい</t>
    <phoneticPr fontId="2"/>
  </si>
  <si>
    <t>やまだ</t>
    <phoneticPr fontId="2"/>
  </si>
  <si>
    <t>はるき</t>
    <phoneticPr fontId="2"/>
  </si>
  <si>
    <t>こもり</t>
    <phoneticPr fontId="2"/>
  </si>
  <si>
    <t>けいりん</t>
    <phoneticPr fontId="2"/>
  </si>
  <si>
    <t>岡田　光生</t>
    <rPh sb="0" eb="2">
      <t>オカダ</t>
    </rPh>
    <rPh sb="3" eb="5">
      <t>ミツオ</t>
    </rPh>
    <phoneticPr fontId="2"/>
  </si>
  <si>
    <t>鎌倉市岡本　1,100番地</t>
    <rPh sb="0" eb="3">
      <t>カマクラシ</t>
    </rPh>
    <rPh sb="3" eb="5">
      <t>オカモト</t>
    </rPh>
    <rPh sb="11" eb="12">
      <t>バン</t>
    </rPh>
    <rPh sb="12" eb="13">
      <t>チ</t>
    </rPh>
    <phoneticPr fontId="2"/>
  </si>
  <si>
    <t xml:space="preserve"> 45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</si>
</sst>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AL28" sqref="AL28:AM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1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5124</v>
      </c>
      <c r="T2" s="228"/>
      <c r="U2" s="228"/>
      <c r="V2" s="228"/>
      <c r="W2" s="228"/>
      <c r="X2" s="228"/>
      <c r="Y2" s="229"/>
      <c r="Z2" s="231" t="s">
        <v>703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">
        <v>695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696</v>
      </c>
      <c r="AC4" s="200"/>
      <c r="AD4" s="200"/>
      <c r="AE4" s="200"/>
      <c r="AF4" s="4" t="s">
        <v>584</v>
      </c>
      <c r="AG4" s="200" t="s">
        <v>746</v>
      </c>
      <c r="AH4" s="200"/>
      <c r="AI4" s="200"/>
      <c r="AJ4" s="200"/>
      <c r="AK4" s="4" t="s">
        <v>584</v>
      </c>
      <c r="AL4" s="200" t="s">
        <v>697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745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698</v>
      </c>
      <c r="G6" s="215"/>
      <c r="H6" s="24" t="s">
        <v>586</v>
      </c>
      <c r="I6" s="216" t="s">
        <v>699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700</v>
      </c>
      <c r="AC6" s="203"/>
      <c r="AD6" s="203"/>
      <c r="AE6" s="203"/>
      <c r="AF6" s="25" t="s">
        <v>587</v>
      </c>
      <c r="AG6" s="203" t="s">
        <v>701</v>
      </c>
      <c r="AH6" s="203"/>
      <c r="AI6" s="203"/>
      <c r="AJ6" s="203"/>
      <c r="AK6" s="25" t="s">
        <v>587</v>
      </c>
      <c r="AL6" s="203" t="s">
        <v>702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708</v>
      </c>
      <c r="G12" s="267"/>
      <c r="H12" s="267"/>
      <c r="I12" s="267"/>
      <c r="J12" s="267"/>
      <c r="K12" s="267" t="s">
        <v>709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710</v>
      </c>
      <c r="AA12" s="267"/>
      <c r="AB12" s="267"/>
      <c r="AC12" s="267"/>
      <c r="AD12" s="267"/>
      <c r="AE12" s="267" t="s">
        <v>711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704</v>
      </c>
      <c r="G13" s="252"/>
      <c r="H13" s="252"/>
      <c r="I13" s="252"/>
      <c r="J13" s="253"/>
      <c r="K13" s="252" t="s">
        <v>705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706</v>
      </c>
      <c r="AA13" s="252"/>
      <c r="AB13" s="252"/>
      <c r="AC13" s="252"/>
      <c r="AD13" s="253"/>
      <c r="AE13" s="252" t="s">
        <v>707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/>
      <c r="G15" s="267"/>
      <c r="H15" s="267"/>
      <c r="I15" s="267"/>
      <c r="J15" s="267"/>
      <c r="K15" s="267"/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714</v>
      </c>
      <c r="AA15" s="267"/>
      <c r="AB15" s="267"/>
      <c r="AC15" s="267"/>
      <c r="AD15" s="267"/>
      <c r="AE15" s="267" t="s">
        <v>715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/>
      <c r="G16" s="252"/>
      <c r="H16" s="252"/>
      <c r="I16" s="252"/>
      <c r="J16" s="253"/>
      <c r="K16" s="252"/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712</v>
      </c>
      <c r="AA16" s="252"/>
      <c r="AB16" s="252"/>
      <c r="AC16" s="252"/>
      <c r="AD16" s="253"/>
      <c r="AE16" s="252" t="s">
        <v>713</v>
      </c>
      <c r="AF16" s="252"/>
      <c r="AG16" s="252"/>
      <c r="AH16" s="252"/>
      <c r="AI16" s="255"/>
      <c r="AJ16" s="256">
        <v>1</v>
      </c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714</v>
      </c>
      <c r="G22" s="115"/>
      <c r="H22" s="115"/>
      <c r="I22" s="115"/>
      <c r="J22" s="115"/>
      <c r="K22" s="115" t="s">
        <v>715</v>
      </c>
      <c r="L22" s="115"/>
      <c r="M22" s="115"/>
      <c r="N22" s="115"/>
      <c r="O22" s="116"/>
      <c r="P22" s="112">
        <v>3</v>
      </c>
      <c r="Q22" s="112"/>
      <c r="R22" s="103">
        <v>168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740</v>
      </c>
      <c r="AA22" s="115"/>
      <c r="AB22" s="115"/>
      <c r="AC22" s="115"/>
      <c r="AD22" s="115"/>
      <c r="AE22" s="115" t="s">
        <v>741</v>
      </c>
      <c r="AF22" s="115"/>
      <c r="AG22" s="115"/>
      <c r="AH22" s="115"/>
      <c r="AI22" s="116"/>
      <c r="AJ22" s="112">
        <v>2</v>
      </c>
      <c r="AK22" s="112"/>
      <c r="AL22" s="103">
        <v>151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712</v>
      </c>
      <c r="G23" s="108"/>
      <c r="H23" s="108"/>
      <c r="I23" s="108"/>
      <c r="J23" s="108"/>
      <c r="K23" s="108" t="s">
        <v>713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726</v>
      </c>
      <c r="AA23" s="108"/>
      <c r="AB23" s="108"/>
      <c r="AC23" s="108"/>
      <c r="AD23" s="108"/>
      <c r="AE23" s="108" t="s">
        <v>727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730</v>
      </c>
      <c r="G24" s="81"/>
      <c r="H24" s="81"/>
      <c r="I24" s="81"/>
      <c r="J24" s="81"/>
      <c r="K24" s="81" t="s">
        <v>731</v>
      </c>
      <c r="L24" s="81"/>
      <c r="M24" s="81"/>
      <c r="N24" s="81"/>
      <c r="O24" s="82"/>
      <c r="P24" s="71">
        <v>2</v>
      </c>
      <c r="Q24" s="71"/>
      <c r="R24" s="87">
        <v>166</v>
      </c>
      <c r="S24" s="88"/>
      <c r="T24" s="67" t="s">
        <v>544</v>
      </c>
      <c r="U24" s="68"/>
      <c r="V24" s="83">
        <v>8</v>
      </c>
      <c r="W24" s="84"/>
      <c r="X24" s="71">
        <v>9</v>
      </c>
      <c r="Y24" s="71"/>
      <c r="Z24" s="80" t="s">
        <v>742</v>
      </c>
      <c r="AA24" s="81"/>
      <c r="AB24" s="81"/>
      <c r="AC24" s="81"/>
      <c r="AD24" s="81"/>
      <c r="AE24" s="81" t="s">
        <v>743</v>
      </c>
      <c r="AF24" s="81"/>
      <c r="AG24" s="81"/>
      <c r="AH24" s="81"/>
      <c r="AI24" s="82"/>
      <c r="AJ24" s="71">
        <v>2</v>
      </c>
      <c r="AK24" s="71"/>
      <c r="AL24" s="87">
        <v>158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716</v>
      </c>
      <c r="G25" s="99"/>
      <c r="H25" s="99"/>
      <c r="I25" s="99"/>
      <c r="J25" s="99"/>
      <c r="K25" s="99" t="s">
        <v>717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728</v>
      </c>
      <c r="AA25" s="99"/>
      <c r="AB25" s="99"/>
      <c r="AC25" s="99"/>
      <c r="AD25" s="99"/>
      <c r="AE25" s="99" t="s">
        <v>729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732</v>
      </c>
      <c r="G26" s="81"/>
      <c r="H26" s="81"/>
      <c r="I26" s="81"/>
      <c r="J26" s="81"/>
      <c r="K26" s="81" t="s">
        <v>733</v>
      </c>
      <c r="L26" s="81"/>
      <c r="M26" s="81"/>
      <c r="N26" s="81"/>
      <c r="O26" s="82"/>
      <c r="P26" s="71">
        <v>2</v>
      </c>
      <c r="Q26" s="71"/>
      <c r="R26" s="87">
        <v>158</v>
      </c>
      <c r="S26" s="88"/>
      <c r="T26" s="304" t="s">
        <v>544</v>
      </c>
      <c r="U26" s="305"/>
      <c r="V26" s="93">
        <v>9</v>
      </c>
      <c r="W26" s="9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718</v>
      </c>
      <c r="G27" s="99"/>
      <c r="H27" s="99"/>
      <c r="I27" s="99"/>
      <c r="J27" s="99"/>
      <c r="K27" s="99" t="s">
        <v>719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734</v>
      </c>
      <c r="G28" s="81"/>
      <c r="H28" s="81"/>
      <c r="I28" s="81"/>
      <c r="J28" s="81"/>
      <c r="K28" s="81" t="s">
        <v>735</v>
      </c>
      <c r="L28" s="81"/>
      <c r="M28" s="81"/>
      <c r="N28" s="81"/>
      <c r="O28" s="82"/>
      <c r="P28" s="71">
        <v>2</v>
      </c>
      <c r="Q28" s="71"/>
      <c r="R28" s="87">
        <v>171</v>
      </c>
      <c r="S28" s="88"/>
      <c r="T28" s="298" t="s">
        <v>544</v>
      </c>
      <c r="U28" s="299"/>
      <c r="V28" s="83">
        <v>10</v>
      </c>
      <c r="W28" s="84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720</v>
      </c>
      <c r="G29" s="99"/>
      <c r="H29" s="99"/>
      <c r="I29" s="99"/>
      <c r="J29" s="99"/>
      <c r="K29" s="99" t="s">
        <v>721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736</v>
      </c>
      <c r="G30" s="81"/>
      <c r="H30" s="81"/>
      <c r="I30" s="81"/>
      <c r="J30" s="81"/>
      <c r="K30" s="81" t="s">
        <v>737</v>
      </c>
      <c r="L30" s="81"/>
      <c r="M30" s="81"/>
      <c r="N30" s="81"/>
      <c r="O30" s="82"/>
      <c r="P30" s="71">
        <v>2</v>
      </c>
      <c r="Q30" s="71"/>
      <c r="R30" s="87">
        <v>150</v>
      </c>
      <c r="S30" s="88"/>
      <c r="T30" s="298" t="s">
        <v>544</v>
      </c>
      <c r="U30" s="299"/>
      <c r="V30" s="76">
        <v>11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722</v>
      </c>
      <c r="G31" s="99"/>
      <c r="H31" s="99"/>
      <c r="I31" s="99"/>
      <c r="J31" s="99"/>
      <c r="K31" s="99" t="s">
        <v>723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/>
      <c r="AA31" s="99"/>
      <c r="AB31" s="99"/>
      <c r="AC31" s="99"/>
      <c r="AD31" s="99"/>
      <c r="AE31" s="99"/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738</v>
      </c>
      <c r="G32" s="81"/>
      <c r="H32" s="81"/>
      <c r="I32" s="81"/>
      <c r="J32" s="81"/>
      <c r="K32" s="81" t="s">
        <v>739</v>
      </c>
      <c r="L32" s="81"/>
      <c r="M32" s="81"/>
      <c r="N32" s="81"/>
      <c r="O32" s="82"/>
      <c r="P32" s="71">
        <v>2</v>
      </c>
      <c r="Q32" s="71"/>
      <c r="R32" s="87">
        <v>167</v>
      </c>
      <c r="S32" s="88"/>
      <c r="T32" s="298" t="s">
        <v>544</v>
      </c>
      <c r="U32" s="299"/>
      <c r="V32" s="76">
        <v>12</v>
      </c>
      <c r="W32" s="77"/>
      <c r="X32" s="71"/>
      <c r="Y32" s="71"/>
      <c r="Z32" s="80"/>
      <c r="AA32" s="81"/>
      <c r="AB32" s="81"/>
      <c r="AC32" s="81"/>
      <c r="AD32" s="81"/>
      <c r="AE32" s="81"/>
      <c r="AF32" s="81"/>
      <c r="AG32" s="81"/>
      <c r="AH32" s="81"/>
      <c r="AI32" s="82"/>
      <c r="AJ32" s="71"/>
      <c r="AK32" s="71"/>
      <c r="AL32" s="87"/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724</v>
      </c>
      <c r="G33" s="74"/>
      <c r="H33" s="74"/>
      <c r="I33" s="74"/>
      <c r="J33" s="74"/>
      <c r="K33" s="74" t="s">
        <v>725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/>
      <c r="AA33" s="74"/>
      <c r="AB33" s="74"/>
      <c r="AC33" s="74"/>
      <c r="AD33" s="74"/>
      <c r="AE33" s="74"/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9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744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1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5124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湘南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鎌倉市立玉縄中学校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なかだ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仲田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/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/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さだ</v>
      </c>
      <c r="F15" s="321"/>
      <c r="G15" s="321"/>
      <c r="H15" s="321"/>
      <c r="I15" s="321"/>
      <c r="J15" s="321" t="str">
        <f>IF(入力!K22="","",入力!K22)</f>
        <v>ゆうと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168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やまだ</v>
      </c>
      <c r="Z15" s="321"/>
      <c r="AA15" s="321"/>
      <c r="AB15" s="321"/>
      <c r="AC15" s="321"/>
      <c r="AD15" s="321" t="str">
        <f>IF(入力!AE22="","",入力!AE22)</f>
        <v>はるき</v>
      </c>
      <c r="AE15" s="321"/>
      <c r="AF15" s="321"/>
      <c r="AG15" s="321"/>
      <c r="AH15" s="322"/>
      <c r="AI15" s="324">
        <f>IF(入力!AJ22="","",入力!AJ22)</f>
        <v>2</v>
      </c>
      <c r="AJ15" s="324"/>
      <c r="AK15" s="326">
        <f>IF(入力!AL22="","",入力!AL22)</f>
        <v>151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佐田</v>
      </c>
      <c r="F16" s="335"/>
      <c r="G16" s="335"/>
      <c r="H16" s="335"/>
      <c r="I16" s="335"/>
      <c r="J16" s="335" t="str">
        <f>IF(入力!K23="","",入力!K23)</f>
        <v>悠登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山田</v>
      </c>
      <c r="Z16" s="335"/>
      <c r="AA16" s="335"/>
      <c r="AB16" s="335"/>
      <c r="AC16" s="335"/>
      <c r="AD16" s="335" t="str">
        <f>IF(入力!AE23="","",入力!AE23)</f>
        <v>春貴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おおさわ</v>
      </c>
      <c r="F17" s="316"/>
      <c r="G17" s="316"/>
      <c r="H17" s="316"/>
      <c r="I17" s="316"/>
      <c r="J17" s="316" t="str">
        <f>IF(入力!K24="","",入力!K24)</f>
        <v>よしまさ</v>
      </c>
      <c r="K17" s="316"/>
      <c r="L17" s="316"/>
      <c r="M17" s="316"/>
      <c r="N17" s="317"/>
      <c r="O17" s="318">
        <f>IF(入力!P24="","",入力!P24)</f>
        <v>2</v>
      </c>
      <c r="P17" s="318"/>
      <c r="Q17" s="310">
        <f>IF(入力!R24="","",入力!R24)</f>
        <v>166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9</v>
      </c>
      <c r="X17" s="318"/>
      <c r="Y17" s="323" t="str">
        <f>IF(入力!Z24="","",入力!Z24)</f>
        <v>こもり</v>
      </c>
      <c r="Z17" s="316"/>
      <c r="AA17" s="316"/>
      <c r="AB17" s="316"/>
      <c r="AC17" s="316"/>
      <c r="AD17" s="316" t="str">
        <f>IF(入力!AE24="","",入力!AE24)</f>
        <v>けいりん</v>
      </c>
      <c r="AE17" s="316"/>
      <c r="AF17" s="316"/>
      <c r="AG17" s="316"/>
      <c r="AH17" s="317"/>
      <c r="AI17" s="318">
        <f>IF(入力!AJ24="","",入力!AJ24)</f>
        <v>2</v>
      </c>
      <c r="AJ17" s="318"/>
      <c r="AK17" s="310">
        <f>IF(入力!AL24="","",入力!AL24)</f>
        <v>158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大澤</v>
      </c>
      <c r="F18" s="309"/>
      <c r="G18" s="309"/>
      <c r="H18" s="309"/>
      <c r="I18" s="309"/>
      <c r="J18" s="309" t="str">
        <f>IF(入力!K25="","",入力!K25)</f>
        <v>義将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小森</v>
      </c>
      <c r="Z18" s="309"/>
      <c r="AA18" s="309"/>
      <c r="AB18" s="309"/>
      <c r="AC18" s="309"/>
      <c r="AD18" s="309" t="str">
        <f>IF(入力!AE25="","",入力!AE25)</f>
        <v>敬隣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ごとう</v>
      </c>
      <c r="F19" s="316"/>
      <c r="G19" s="316"/>
      <c r="H19" s="316"/>
      <c r="I19" s="316"/>
      <c r="J19" s="316" t="str">
        <f>IF(入力!K26="","",入力!K26)</f>
        <v>けんた</v>
      </c>
      <c r="K19" s="316"/>
      <c r="L19" s="316"/>
      <c r="M19" s="316"/>
      <c r="N19" s="317"/>
      <c r="O19" s="318">
        <f>IF(入力!P26="","",入力!P26)</f>
        <v>2</v>
      </c>
      <c r="P19" s="318"/>
      <c r="Q19" s="310">
        <f>IF(入力!R26="","",入力!R26)</f>
        <v>158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 t="str">
        <f>IF(入力!X26="","",入力!X26)</f>
        <v/>
      </c>
      <c r="X19" s="318"/>
      <c r="Y19" s="323" t="str">
        <f>IF(入力!Z26="","",入力!Z26)</f>
        <v/>
      </c>
      <c r="Z19" s="316"/>
      <c r="AA19" s="316"/>
      <c r="AB19" s="316"/>
      <c r="AC19" s="316"/>
      <c r="AD19" s="316" t="str">
        <f>IF(入力!AE26="","",入力!AE26)</f>
        <v/>
      </c>
      <c r="AE19" s="316"/>
      <c r="AF19" s="316"/>
      <c r="AG19" s="316"/>
      <c r="AH19" s="317"/>
      <c r="AI19" s="318" t="str">
        <f>IF(入力!AJ26="","",入力!AJ26)</f>
        <v/>
      </c>
      <c r="AJ19" s="318"/>
      <c r="AK19" s="310" t="str">
        <f>IF(入力!AL26="","",入力!AL26)</f>
        <v/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後藤</v>
      </c>
      <c r="F20" s="309"/>
      <c r="G20" s="309"/>
      <c r="H20" s="309"/>
      <c r="I20" s="309"/>
      <c r="J20" s="309" t="str">
        <f>IF(入力!K27="","",入力!K27)</f>
        <v>健太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/>
      </c>
      <c r="Z20" s="309"/>
      <c r="AA20" s="309"/>
      <c r="AB20" s="309"/>
      <c r="AC20" s="309"/>
      <c r="AD20" s="309" t="str">
        <f>IF(入力!AE27="","",入力!AE27)</f>
        <v/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だいくはら</v>
      </c>
      <c r="F21" s="316"/>
      <c r="G21" s="316"/>
      <c r="H21" s="316"/>
      <c r="I21" s="316"/>
      <c r="J21" s="316" t="str">
        <f>IF(入力!K28="","",入力!K28)</f>
        <v>ひろきみ</v>
      </c>
      <c r="K21" s="316"/>
      <c r="L21" s="316"/>
      <c r="M21" s="316"/>
      <c r="N21" s="317"/>
      <c r="O21" s="318">
        <f>IF(入力!P28="","",入力!P28)</f>
        <v>2</v>
      </c>
      <c r="P21" s="318"/>
      <c r="Q21" s="310">
        <f>IF(入力!R28="","",入力!R28)</f>
        <v>171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 t="str">
        <f>IF(入力!X28="","",入力!X28)</f>
        <v/>
      </c>
      <c r="X21" s="318"/>
      <c r="Y21" s="323" t="str">
        <f>IF(入力!Z28="","",入力!Z28)</f>
        <v/>
      </c>
      <c r="Z21" s="316"/>
      <c r="AA21" s="316"/>
      <c r="AB21" s="316"/>
      <c r="AC21" s="316"/>
      <c r="AD21" s="316" t="str">
        <f>IF(入力!AE28="","",入力!AE28)</f>
        <v/>
      </c>
      <c r="AE21" s="316"/>
      <c r="AF21" s="316"/>
      <c r="AG21" s="316"/>
      <c r="AH21" s="317"/>
      <c r="AI21" s="318" t="str">
        <f>IF(入力!AJ28="","",入力!AJ28)</f>
        <v/>
      </c>
      <c r="AJ21" s="318"/>
      <c r="AK21" s="310" t="str">
        <f>IF(入力!AL28="","",入力!AL28)</f>
        <v/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大工原</v>
      </c>
      <c r="F22" s="309"/>
      <c r="G22" s="309"/>
      <c r="H22" s="309"/>
      <c r="I22" s="309"/>
      <c r="J22" s="309" t="str">
        <f>IF(入力!K29="","",入力!K29)</f>
        <v>博仁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/>
      </c>
      <c r="Z22" s="309"/>
      <c r="AA22" s="309"/>
      <c r="AB22" s="309"/>
      <c r="AC22" s="309"/>
      <c r="AD22" s="309" t="str">
        <f>IF(入力!AE29="","",入力!AE29)</f>
        <v/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こさき</v>
      </c>
      <c r="F23" s="316"/>
      <c r="G23" s="316"/>
      <c r="H23" s="316"/>
      <c r="I23" s="316"/>
      <c r="J23" s="316" t="str">
        <f>IF(入力!K30="","",入力!K30)</f>
        <v>いくや</v>
      </c>
      <c r="K23" s="316"/>
      <c r="L23" s="316"/>
      <c r="M23" s="316"/>
      <c r="N23" s="317"/>
      <c r="O23" s="318">
        <f>IF(入力!P30="","",入力!P30)</f>
        <v>2</v>
      </c>
      <c r="P23" s="318"/>
      <c r="Q23" s="310">
        <f>IF(入力!R30="","",入力!R30)</f>
        <v>150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 t="str">
        <f>IF(入力!X30="","",入力!X30)</f>
        <v/>
      </c>
      <c r="X23" s="318"/>
      <c r="Y23" s="323" t="str">
        <f>IF(入力!Z30="","",入力!Z30)</f>
        <v/>
      </c>
      <c r="Z23" s="316"/>
      <c r="AA23" s="316"/>
      <c r="AB23" s="316"/>
      <c r="AC23" s="316"/>
      <c r="AD23" s="316" t="str">
        <f>IF(入力!AE30="","",入力!AE30)</f>
        <v/>
      </c>
      <c r="AE23" s="316"/>
      <c r="AF23" s="316"/>
      <c r="AG23" s="316"/>
      <c r="AH23" s="317"/>
      <c r="AI23" s="318" t="str">
        <f>IF(入力!AJ30="","",入力!AJ30)</f>
        <v/>
      </c>
      <c r="AJ23" s="318"/>
      <c r="AK23" s="310" t="str">
        <f>IF(入力!AL30="","",入力!AL30)</f>
        <v/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小崎</v>
      </c>
      <c r="F24" s="309"/>
      <c r="G24" s="309"/>
      <c r="H24" s="309"/>
      <c r="I24" s="309"/>
      <c r="J24" s="309" t="str">
        <f>IF(入力!K31="","",入力!K31)</f>
        <v>郁也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/>
      </c>
      <c r="Z24" s="309"/>
      <c r="AA24" s="309"/>
      <c r="AB24" s="309"/>
      <c r="AC24" s="309"/>
      <c r="AD24" s="309" t="str">
        <f>IF(入力!AE31="","",入力!AE31)</f>
        <v/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ふるかわ</v>
      </c>
      <c r="F25" s="316"/>
      <c r="G25" s="316"/>
      <c r="H25" s="316"/>
      <c r="I25" s="316"/>
      <c r="J25" s="316" t="str">
        <f>IF(入力!K32="","",入力!K32)</f>
        <v>しゅんぺい</v>
      </c>
      <c r="K25" s="316"/>
      <c r="L25" s="316"/>
      <c r="M25" s="316"/>
      <c r="N25" s="317"/>
      <c r="O25" s="318">
        <f>IF(入力!P32="","",入力!P32)</f>
        <v>2</v>
      </c>
      <c r="P25" s="318"/>
      <c r="Q25" s="310">
        <f>IF(入力!R32="","",入力!R32)</f>
        <v>167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 t="str">
        <f>IF(入力!X32="","",入力!X32)</f>
        <v/>
      </c>
      <c r="X25" s="318"/>
      <c r="Y25" s="323" t="str">
        <f>IF(入力!Z32="","",入力!Z32)</f>
        <v/>
      </c>
      <c r="Z25" s="316"/>
      <c r="AA25" s="316"/>
      <c r="AB25" s="316"/>
      <c r="AC25" s="316"/>
      <c r="AD25" s="316" t="str">
        <f>IF(入力!AE32="","",入力!AE32)</f>
        <v/>
      </c>
      <c r="AE25" s="316"/>
      <c r="AF25" s="316"/>
      <c r="AG25" s="316"/>
      <c r="AH25" s="317"/>
      <c r="AI25" s="318" t="str">
        <f>IF(入力!AJ32="","",入力!AJ32)</f>
        <v/>
      </c>
      <c r="AJ25" s="318"/>
      <c r="AK25" s="310" t="str">
        <f>IF(入力!AL32="","",入力!AL32)</f>
        <v/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古川</v>
      </c>
      <c r="F26" s="348"/>
      <c r="G26" s="348"/>
      <c r="H26" s="348"/>
      <c r="I26" s="348"/>
      <c r="J26" s="348" t="str">
        <f>IF(入力!K33="","",入力!K33)</f>
        <v>隼平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/>
      </c>
      <c r="Z26" s="348"/>
      <c r="AA26" s="348"/>
      <c r="AB26" s="348"/>
      <c r="AC26" s="348"/>
      <c r="AD26" s="348" t="str">
        <f>IF(入力!AE33="","",入力!AE33)</f>
        <v/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5124</v>
      </c>
      <c r="B7" s="31" t="str">
        <f t="shared" ref="B7:C7" si="0">IF($A$8="","",IF($A$9="",B8,B8&amp;"・"&amp;B9))</f>
        <v>鎌倉市立玉縄中学校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1</v>
      </c>
      <c r="F7" s="31" t="str">
        <f t="shared" ref="F7:S7" si="1">IF($A$8="","",F8)</f>
        <v>247</v>
      </c>
      <c r="G7" s="31" t="str">
        <f t="shared" si="1"/>
        <v>0072</v>
      </c>
      <c r="H7" s="31">
        <f t="shared" si="1"/>
        <v>0</v>
      </c>
      <c r="I7" s="31" t="str">
        <f t="shared" si="1"/>
        <v>鎌倉市岡本　1,100番地</v>
      </c>
      <c r="J7" s="31">
        <f t="shared" si="1"/>
        <v>0</v>
      </c>
      <c r="K7" s="31" t="str">
        <f t="shared" si="1"/>
        <v>0467</v>
      </c>
      <c r="L7" s="31" t="str">
        <f t="shared" si="1"/>
        <v xml:space="preserve"> 45　</v>
      </c>
      <c r="M7" s="31" t="str">
        <f t="shared" si="1"/>
        <v>6197</v>
      </c>
      <c r="N7" s="31" t="str">
        <f t="shared" si="1"/>
        <v>0467</v>
      </c>
      <c r="O7" s="31" t="str">
        <f t="shared" si="1"/>
        <v>43</v>
      </c>
      <c r="P7" s="31" t="str">
        <f t="shared" si="1"/>
        <v>5917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5124</v>
      </c>
      <c r="B8" s="32" t="str">
        <f>IF(入力!$F$3="","",入力!$F$3)</f>
        <v>鎌倉市立玉縄中学校</v>
      </c>
      <c r="C8" s="32"/>
      <c r="D8" s="32" t="str">
        <f>IF(入力!$Z$2="","",入力!$Z$2)</f>
        <v>湘南</v>
      </c>
      <c r="E8" s="32">
        <f>IF(入力!$I$2="","",入力!$I$2)</f>
        <v>1</v>
      </c>
      <c r="F8" s="32" t="str">
        <f>IF(入力!$F$6="","",入力!$F$6)</f>
        <v>247</v>
      </c>
      <c r="G8" s="42" t="str">
        <f>IF(入力!$I$6="","",入力!$I$6)</f>
        <v>0072</v>
      </c>
      <c r="H8" s="32"/>
      <c r="I8" s="32" t="str">
        <f>IF(入力!$L$5="","",入力!$L$5)</f>
        <v>鎌倉市岡本　1,100番地</v>
      </c>
      <c r="J8" s="32"/>
      <c r="K8" s="42" t="str">
        <f>IF(入力!$AB$4="","",入力!$AB$4)</f>
        <v>0467</v>
      </c>
      <c r="L8" s="42" t="str">
        <f>IF(入力!$AG$4="","",入力!$AG$4)</f>
        <v xml:space="preserve"> 45　</v>
      </c>
      <c r="M8" s="42" t="str">
        <f>IF(入力!$AL$4="","",入力!$AL$4)</f>
        <v>6197</v>
      </c>
      <c r="N8" s="42" t="str">
        <f>IF(入力!$AB$6="","",入力!$AB$6)</f>
        <v>0467</v>
      </c>
      <c r="O8" s="42" t="str">
        <f>IF(入力!$AG$6="","",入力!$AG$6)</f>
        <v>43</v>
      </c>
      <c r="P8" s="42" t="str">
        <f>IF(入力!$AL$6="","",入力!$AL$6)</f>
        <v>5917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6197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仲田</v>
      </c>
      <c r="D16" s="32" t="str">
        <f>IF(入力!$K$13="","",入力!$K$13)</f>
        <v>克彦</v>
      </c>
      <c r="E16" s="32" t="str">
        <f>IF(入力!$F$12="","",入力!$F$12)</f>
        <v>なかだ</v>
      </c>
      <c r="F16" s="32" t="str">
        <f>IF(入力!$K$12="","",入力!$K$12)</f>
        <v>かつひこ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高梨</v>
      </c>
      <c r="D17" s="32" t="str">
        <f>IF(入力!$AE$13="","",入力!$AE$13)</f>
        <v>隼</v>
      </c>
      <c r="E17" s="32" t="str">
        <f>IF(入力!$Z$12="","",入力!$Z$12)</f>
        <v>たかなし</v>
      </c>
      <c r="F17" s="32" t="str">
        <f>IF(入力!$AE$12="","",入力!$AE$12)</f>
        <v>じゅん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佐田</v>
      </c>
      <c r="D24" s="32" t="str">
        <f>IF(入力!$AE$16="","",入力!$AE$16)</f>
        <v>悠登</v>
      </c>
      <c r="E24" s="32" t="str">
        <f>IF(入力!$Z$15="","",入力!$Z$15)</f>
        <v>さだ</v>
      </c>
      <c r="F24" s="32" t="str">
        <f>IF(入力!$AE$15="","",入力!$AE$15)</f>
        <v>ゆうと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佐田</v>
      </c>
      <c r="D53" s="32" t="str">
        <f>IF(OR(L53&lt;&gt;"○",入力!K23=""),"",入力!K23)</f>
        <v>悠登</v>
      </c>
      <c r="E53" s="32" t="str">
        <f>IF(OR(L53&lt;&gt;"○",入力!F22=""),"",入力!F22)</f>
        <v>さだ</v>
      </c>
      <c r="F53" s="32" t="str">
        <f>IF(OR(L53&lt;&gt;"○",入力!K22=""),"",入力!K22)</f>
        <v>ゆうと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大澤</v>
      </c>
      <c r="D54" s="32" t="str">
        <f>IF(OR(L54&lt;&gt;"○",入力!K25=""),"",入力!K25)</f>
        <v>義将</v>
      </c>
      <c r="E54" s="32" t="str">
        <f>IF(OR(L54&lt;&gt;"○",入力!F24=""),"",入力!F24)</f>
        <v>おおさわ</v>
      </c>
      <c r="F54" s="32" t="str">
        <f>IF(OR(L54&lt;&gt;"○",入力!K24=""),"",入力!K24)</f>
        <v>よしまさ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166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後藤</v>
      </c>
      <c r="D55" s="32" t="str">
        <f>IF(OR(L55&lt;&gt;"○",入力!K27=""),"",入力!K27)</f>
        <v>健太</v>
      </c>
      <c r="E55" s="32" t="str">
        <f>IF(OR(L55&lt;&gt;"○",入力!F26=""),"",入力!F26)</f>
        <v>ごとう</v>
      </c>
      <c r="F55" s="32" t="str">
        <f>IF(OR(L55&lt;&gt;"○",入力!K26=""),"",入力!K26)</f>
        <v>けんた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158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大工原</v>
      </c>
      <c r="D56" s="32" t="str">
        <f>IF(OR(L56&lt;&gt;"○",入力!K29=""),"",入力!K29)</f>
        <v>博仁</v>
      </c>
      <c r="E56" s="32" t="str">
        <f>IF(OR(L56&lt;&gt;"○",入力!F28=""),"",入力!F28)</f>
        <v>だいくはら</v>
      </c>
      <c r="F56" s="32" t="str">
        <f>IF(OR(L56&lt;&gt;"○",入力!K28=""),"",入力!K28)</f>
        <v>ひろきみ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171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小崎</v>
      </c>
      <c r="D57" s="32" t="str">
        <f>IF(OR(L57&lt;&gt;"○",入力!K31=""),"",入力!K31)</f>
        <v>郁也</v>
      </c>
      <c r="E57" s="32" t="str">
        <f>IF(OR(L57&lt;&gt;"○",入力!F30=""),"",入力!F30)</f>
        <v>こさき</v>
      </c>
      <c r="F57" s="32" t="str">
        <f>IF(OR(L57&lt;&gt;"○",入力!K30=""),"",入力!K30)</f>
        <v>いくや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古川</v>
      </c>
      <c r="D58" s="32" t="str">
        <f>IF(OR(L58&lt;&gt;"○",入力!K33=""),"",入力!K33)</f>
        <v>隼平</v>
      </c>
      <c r="E58" s="32" t="str">
        <f>IF(OR(L58&lt;&gt;"○",入力!F32=""),"",入力!F32)</f>
        <v>ふるかわ</v>
      </c>
      <c r="F58" s="32" t="str">
        <f>IF(OR(L58&lt;&gt;"○",入力!K32=""),"",入力!K32)</f>
        <v>しゅんぺい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山田</v>
      </c>
      <c r="D59" s="32" t="str">
        <f>IF(OR(L59&lt;&gt;"○",入力!AE23=""),"",入力!AE23)</f>
        <v>春貴</v>
      </c>
      <c r="E59" s="32" t="str">
        <f>IF(OR(L59&lt;&gt;"○",入力!Z22=""),"",入力!Z22)</f>
        <v>やまだ</v>
      </c>
      <c r="F59" s="32" t="str">
        <f>IF(OR(L59&lt;&gt;"○",入力!AE22=""),"",入力!AE22)</f>
        <v>はるき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151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9</v>
      </c>
      <c r="C60" s="32" t="str">
        <f>IF(OR(L60&lt;&gt;"○",入力!Z25=""),"",入力!Z25)</f>
        <v>小森</v>
      </c>
      <c r="D60" s="32" t="str">
        <f>IF(OR(L60&lt;&gt;"○",入力!AE25=""),"",入力!AE25)</f>
        <v>敬隣</v>
      </c>
      <c r="E60" s="32" t="str">
        <f>IF(OR(L60&lt;&gt;"○",入力!Z24=""),"",入力!Z24)</f>
        <v>こもり</v>
      </c>
      <c r="F60" s="32" t="str">
        <f>IF(OR(L60&lt;&gt;"○",入力!AE24=""),"",入力!AE24)</f>
        <v>けいりん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鎌倉市教育委員会</cp:lastModifiedBy>
  <cp:lastPrinted>2019-05-08T06:07:48Z</cp:lastPrinted>
  <dcterms:created xsi:type="dcterms:W3CDTF">2006-11-03T01:52:14Z</dcterms:created>
  <dcterms:modified xsi:type="dcterms:W3CDTF">2019-05-09T09:34:03Z</dcterms:modified>
</cp:coreProperties>
</file>