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n-jh50\Desktop\"/>
    </mc:Choice>
  </mc:AlternateContent>
  <xr:revisionPtr revIDLastSave="0" documentId="8_{2A61510E-E1D1-4237-B220-12CA47EBCDDC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<sst xmlns="http://schemas.openxmlformats.org/spreadsheetml/2006/main" count="1465" uniqueCount="734">
  <si>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</si>
  <si>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</si>
  <si>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</si>
  <si>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</si>
  <si>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</si>
  <si>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</si>
  <si>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</si>
  <si>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</si>
  <si>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</si>
  <si>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</si>
  <si>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</si>
  <si>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</si>
  <si>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</si>
  <si>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</si>
  <si>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</si>
  <si>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</si>
  <si>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</si>
  <si>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</si>
  <si>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</si>
  <si>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</si>
  <si>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</si>
  <si>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</si>
  <si>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</si>
  <si>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</si>
  <si>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</si>
  <si>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</si>
  <si>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</si>
  <si>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</si>
  <si>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</si>
  <si>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</si>
  <si>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</si>
  <si>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</si>
  <si>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</si>
  <si>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</si>
  <si>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</si>
  <si>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</si>
  <si>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</si>
  <si>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</si>
  <si>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</si>
  <si>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</si>
  <si>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</si>
  <si>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</si>
  <si>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</si>
  <si>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</si>
  <si>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</si>
  <si>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</si>
  <si>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</si>
  <si>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</si>
  <si>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</si>
  <si>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</si>
  <si>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</si>
  <si>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</si>
  <si>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</si>
  <si>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</si>
  <si>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</si>
  <si>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</si>
  <si>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</si>
  <si>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</si>
  <si>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</si>
  <si>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</si>
  <si>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</si>
  <si>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</si>
  <si>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</si>
  <si>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</si>
  <si>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</si>
  <si>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</si>
  <si>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</si>
  <si>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</si>
  <si>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</si>
  <si>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</si>
  <si>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</si>
  <si>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</si>
  <si>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</si>
  <si>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</si>
  <si>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</si>
  <si>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</si>
  <si>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</si>
  <si>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</si>
  <si>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</si>
  <si>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</si>
  <si>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</si>
  <si>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</si>
  <si>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</si>
  <si>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</si>
  <si>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</si>
  <si>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</si>
  <si>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</si>
  <si>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</si>
  <si>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</si>
  <si>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</si>
  <si>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</si>
  <si>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</si>
  <si>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</si>
  <si>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</si>
  <si>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</si>
  <si>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</si>
  <si>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</si>
  <si>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</si>
  <si>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</si>
  <si>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</si>
  <si>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</si>
  <si>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</si>
  <si>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</si>
  <si>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</si>
  <si>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</si>
  <si>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</si>
  <si>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</si>
  <si>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</si>
  <si>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</si>
  <si>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</si>
  <si>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</si>
  <si>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</si>
  <si>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</si>
  <si>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</si>
  <si>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</si>
  <si>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</si>
  <si>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</si>
  <si>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</si>
  <si>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</si>
  <si>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</si>
  <si>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</si>
  <si>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</si>
  <si>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</si>
  <si>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</si>
  <si>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</si>
  <si>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</si>
  <si>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</si>
  <si>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</si>
  <si>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</si>
  <si>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</si>
  <si>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</si>
  <si>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</si>
  <si>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</si>
  <si>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</si>
  <si>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</si>
  <si>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</si>
  <si>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</si>
  <si>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</si>
  <si>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</si>
  <si>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</si>
  <si>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</si>
  <si>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</si>
  <si>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</si>
  <si>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</si>
  <si>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</si>
  <si>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</si>
  <si>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</si>
  <si>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</si>
  <si>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</si>
  <si>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</si>
  <si>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</si>
  <si>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</si>
  <si>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</si>
  <si>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</si>
  <si>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</si>
  <si>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</si>
  <si>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</si>
  <si>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</si>
  <si>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</si>
  <si>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</si>
  <si>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</si>
  <si>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</si>
  <si>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</si>
  <si>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</si>
  <si>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</si>
  <si>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</si>
  <si>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</si>
  <si>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</si>
  <si>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</si>
  <si>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</si>
  <si>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</si>
  <si>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</si>
  <si>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</si>
  <si>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</si>
  <si>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</si>
  <si>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</si>
  <si>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</si>
  <si>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</si>
  <si>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</si>
  <si>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</si>
  <si>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</si>
  <si>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</si>
  <si>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</si>
  <si>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</si>
  <si>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</si>
  <si>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</si>
  <si>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</si>
  <si>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</si>
  <si>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</si>
  <si>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</si>
  <si>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</si>
  <si>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</si>
  <si>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</si>
  <si>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</si>
  <si>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</si>
  <si>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</si>
  <si>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</si>
  <si>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</si>
  <si>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</si>
  <si>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</si>
  <si>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</si>
  <si>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</si>
  <si>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</si>
  <si>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</si>
  <si>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</si>
  <si>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</si>
  <si>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</si>
  <si>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</si>
  <si>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</si>
  <si>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</si>
  <si>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</si>
  <si>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</si>
  <si>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</si>
  <si>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</si>
  <si>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</si>
  <si>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</si>
  <si>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</si>
  <si>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</si>
  <si>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</si>
  <si>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</si>
  <si>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</si>
  <si>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</si>
  <si>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</si>
  <si>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</si>
  <si>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</si>
  <si>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</si>
  <si>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</si>
  <si>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</si>
  <si>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</si>
  <si>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</si>
  <si>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</si>
  <si>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</si>
  <si>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</si>
  <si>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</si>
  <si>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</si>
  <si>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</si>
  <si>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</si>
  <si>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</si>
  <si>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</si>
  <si>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</si>
  <si>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</si>
  <si>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</si>
  <si>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</si>
  <si>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</si>
  <si>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</si>
  <si>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</si>
  <si>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</si>
  <si>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</si>
  <si>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</si>
  <si>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</si>
  <si>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</si>
  <si>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</si>
  <si>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</si>
  <si>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</si>
  <si>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</si>
  <si>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</si>
  <si>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</si>
  <si>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</si>
  <si>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</si>
  <si>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</si>
  <si>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</si>
  <si>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</si>
  <si>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</si>
  <si>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</si>
  <si>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</si>
  <si>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</si>
  <si>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</si>
  <si>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</si>
  <si>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</si>
  <si>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</si>
  <si>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</si>
  <si>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</si>
  <si>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</si>
  <si>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</si>
  <si>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</si>
  <si>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</si>
  <si>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</si>
  <si>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</si>
  <si>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</si>
  <si>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</si>
  <si>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</si>
  <si>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</si>
  <si>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</si>
  <si>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</si>
  <si>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</si>
  <si>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</si>
  <si>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</si>
  <si>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</si>
  <si>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</si>
  <si>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</si>
  <si>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</si>
  <si>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</si>
  <si>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</si>
  <si>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</si>
  <si>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</si>
  <si>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</si>
  <si>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</si>
  <si>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</si>
  <si>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</si>
  <si>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</si>
  <si>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</si>
  <si>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</si>
  <si>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</si>
  <si>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</si>
  <si>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</si>
  <si>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</si>
  <si>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</si>
  <si>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</si>
  <si>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</si>
  <si>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</si>
  <si>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</si>
  <si>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</si>
  <si>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</si>
  <si>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</si>
  <si>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</si>
  <si>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</si>
  <si>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</si>
  <si>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</si>
  <si>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</si>
  <si>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</si>
  <si>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</si>
  <si>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</si>
  <si>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</si>
  <si>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</si>
  <si>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</si>
  <si>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</si>
  <si>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</si>
  <si>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</si>
  <si>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</si>
  <si>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</si>
  <si>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</si>
  <si>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</si>
  <si>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</si>
  <si>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</si>
  <si>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</si>
  <si>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</si>
  <si>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</si>
  <si>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</si>
  <si>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</si>
  <si>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</si>
  <si>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</si>
  <si>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</si>
  <si>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</si>
  <si>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</si>
  <si>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</si>
  <si>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</si>
  <si>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</si>
  <si>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</si>
  <si>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</si>
  <si>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</si>
  <si>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</si>
  <si>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</si>
  <si>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</si>
  <si>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</si>
  <si>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</si>
  <si>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</si>
  <si>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</si>
  <si>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</si>
  <si>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</si>
  <si>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</si>
  <si>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</si>
  <si>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</si>
  <si>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</si>
  <si>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</si>
  <si>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</si>
  <si>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</si>
  <si>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</si>
  <si>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</si>
  <si>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</si>
  <si>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</si>
  <si>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</si>
  <si>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</si>
  <si>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</si>
  <si>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</si>
  <si>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</si>
  <si>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</si>
  <si>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</si>
  <si>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</si>
  <si>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</si>
  <si>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</si>
  <si>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</si>
  <si>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</si>
  <si>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</si>
  <si>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</si>
  <si>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</si>
  <si>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</si>
  <si>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</si>
  <si>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</si>
  <si>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</si>
  <si>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</si>
  <si>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</si>
  <si>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</si>
  <si>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</si>
  <si>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</si>
  <si>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</si>
  <si>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</si>
  <si>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</si>
  <si>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</si>
  <si>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</si>
  <si>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</si>
  <si>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</si>
  <si>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</si>
  <si>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</si>
  <si>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</si>
  <si>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</si>
  <si>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</si>
  <si>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</si>
  <si>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</si>
  <si>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</si>
  <si>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</si>
  <si>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</si>
  <si>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</si>
  <si>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</si>
  <si>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</si>
  <si>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</si>
  <si>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</si>
  <si>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</si>
  <si>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</si>
  <si>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</si>
  <si>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</si>
  <si>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</si>
  <si>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</si>
  <si>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</si>
  <si>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</si>
  <si>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</si>
  <si>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</si>
  <si>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</si>
  <si>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</si>
  <si>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</si>
  <si>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</si>
  <si>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</si>
  <si>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</si>
  <si>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</si>
  <si>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</si>
  <si>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</si>
  <si>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</si>
  <si>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</si>
  <si>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</si>
  <si>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</si>
  <si>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</si>
  <si>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</si>
  <si>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</si>
  <si>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</si>
  <si>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</si>
  <si>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</si>
  <si>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</si>
  <si>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</si>
  <si>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</si>
  <si>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</si>
  <si>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</si>
  <si>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</si>
  <si>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</si>
  <si>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</si>
  <si>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</si>
  <si>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</si>
  <si>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</si>
  <si>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</si>
  <si>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</si>
  <si>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</si>
  <si>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</si>
  <si>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</si>
  <si>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</si>
  <si>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</si>
  <si>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</si>
  <si>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</si>
  <si>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</si>
  <si>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</si>
  <si>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</si>
  <si>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</si>
  <si>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</si>
  <si>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</si>
  <si>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</si>
  <si>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</si>
  <si>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</si>
  <si>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</si>
  <si>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</si>
  <si>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</si>
  <si>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</si>
  <si>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</si>
  <si>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</si>
  <si>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</si>
  <si>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</si>
  <si>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</si>
  <si>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</si>
  <si>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</si>
  <si>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</si>
  <si>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</si>
  <si>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</si>
  <si>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</si>
  <si>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</si>
  <si>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</si>
  <si>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</si>
  <si>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</si>
  <si>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</si>
  <si>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</si>
  <si>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</si>
  <si>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</si>
  <si>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</si>
  <si>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</si>
  <si>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</si>
  <si>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</si>
  <si>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</si>
  <si>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</si>
  <si>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</si>
  <si>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</si>
  <si>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</si>
  <si>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</si>
  <si>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</si>
  <si>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</si>
  <si>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</si>
  <si>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</si>
  <si>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</si>
  <si>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</si>
  <si>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</si>
  <si>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</si>
  <si>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</si>
  <si>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</si>
  <si>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</si>
  <si>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</si>
  <si>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</si>
  <si>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</si>
  <si>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</si>
  <si>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</si>
  <si>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</si>
  <si>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</si>
  <si>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</si>
  <si>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</si>
  <si>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</si>
  <si>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</si>
  <si>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</si>
  <si>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</si>
  <si>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</si>
  <si>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</si>
  <si>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</si>
  <si>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</si>
  <si>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</si>
  <si>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</si>
  <si>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</si>
  <si>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</si>
  <si>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</si>
  <si>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</si>
  <si>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</si>
  <si>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</si>
  <si>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</si>
  <si>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</si>
  <si>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</si>
  <si>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</si>
  <si>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</si>
  <si>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</si>
  <si>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</si>
  <si>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</si>
  <si>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</si>
  <si>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</si>
  <si>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</si>
  <si>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</si>
  <si>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</si>
  <si>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</si>
  <si>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</si>
  <si>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</si>
  <si>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</si>
  <si>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</si>
  <si>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</si>
  <si>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</si>
  <si>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</si>
  <si>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</si>
  <si>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</si>
  <si>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</si>
  <si>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</si>
  <si>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</si>
  <si>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</si>
  <si>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</si>
  <si>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</si>
  <si>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</si>
  <si>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</si>
  <si>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</si>
  <si>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</si>
  <si>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</si>
  <si>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</si>
  <si>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</si>
  <si>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</si>
  <si>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</si>
  <si>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</si>
  <si>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</si>
  <si>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</si>
  <si>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</si>
  <si>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</si>
  <si>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</si>
  <si>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</si>
  <si>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</si>
  <si>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</si>
  <si>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</si>
  <si>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</si>
  <si>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</si>
  <si>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</si>
  <si>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</si>
  <si>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</si>
  <si>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</si>
  <si>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</si>
  <si>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</si>
  <si>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</si>
  <si>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</si>
  <si>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</si>
  <si>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</si>
  <si>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</si>
  <si>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</si>
  <si>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</si>
  <si>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</si>
  <si>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</si>
  <si>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</si>
  <si>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</si>
  <si>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</si>
  <si>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</si>
  <si>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</si>
  <si>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</si>
  <si>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</si>
  <si>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</si>
  <si>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</si>
  <si>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</si>
  <si>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</si>
  <si>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</si>
  <si>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</si>
  <si>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</si>
  <si>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</si>
  <si>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</si>
  <si>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</si>
  <si>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</si>
  <si>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</si>
  <si>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</si>
  <si>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</si>
  <si>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</si>
  <si>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</si>
  <si>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</si>
  <si>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</si>
  <si>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</si>
  <si>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</si>
  <si>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</si>
  <si>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</si>
  <si>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</si>
  <si>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</si>
  <si>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</si>
  <si>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</si>
  <si>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</si>
  <si>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</si>
  <si>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</si>
  <si>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</si>
  <si>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</si>
  <si>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</si>
  <si>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</si>
  <si>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</si>
  <si>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</si>
  <si>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</si>
  <si>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</si>
  <si>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</si>
  <si>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</si>
  <si>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</si>
  <si>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</si>
  <si>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</si>
  <si>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</si>
  <si>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</si>
  <si>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</si>
  <si>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</si>
  <si>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</si>
  <si>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</si>
  <si>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</si>
  <si>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</si>
  <si>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</si>
  <si>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</si>
  <si>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</si>
  <si>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</si>
  <si>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</si>
  <si>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</si>
  <si>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</si>
  <si>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</si>
  <si>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</si>
  <si>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</si>
  <si>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</si>
  <si>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</si>
  <si>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</si>
  <si>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</si>
  <si>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</si>
  <si>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</si>
  <si>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</si>
  <si>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</si>
  <si>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</si>
  <si>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</si>
  <si>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</si>
  <si>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</si>
  <si>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</si>
  <si>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</si>
  <si>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</si>
  <si>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</si>
  <si>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</si>
  <si>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</si>
  <si>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</si>
  <si>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0467</t>
    <phoneticPr fontId="2"/>
  </si>
  <si>
    <t>45</t>
    <phoneticPr fontId="2"/>
  </si>
  <si>
    <t>6197</t>
    <phoneticPr fontId="2"/>
  </si>
  <si>
    <t>247</t>
    <phoneticPr fontId="2"/>
  </si>
  <si>
    <t>0072</t>
    <phoneticPr fontId="2"/>
  </si>
  <si>
    <t>43</t>
    <phoneticPr fontId="2"/>
  </si>
  <si>
    <t>5917</t>
    <phoneticPr fontId="2"/>
  </si>
  <si>
    <t>鎌倉市岡本 1100</t>
    <rPh sb="0" eb="3">
      <t>カマクラシ</t>
    </rPh>
    <rPh sb="3" eb="5">
      <t>オカモト</t>
    </rPh>
    <phoneticPr fontId="2"/>
  </si>
  <si>
    <t>仲田</t>
    <rPh sb="0" eb="2">
      <t>ナカダ</t>
    </rPh>
    <phoneticPr fontId="2"/>
  </si>
  <si>
    <t>克彦</t>
    <rPh sb="0" eb="2">
      <t>カツヒコ</t>
    </rPh>
    <phoneticPr fontId="2"/>
  </si>
  <si>
    <t>翠尾</t>
    <rPh sb="0" eb="1">
      <t>スイ</t>
    </rPh>
    <rPh sb="1" eb="2">
      <t>オ</t>
    </rPh>
    <phoneticPr fontId="2"/>
  </si>
  <si>
    <t>龍二</t>
    <rPh sb="0" eb="2">
      <t>リュウジ</t>
    </rPh>
    <phoneticPr fontId="2"/>
  </si>
  <si>
    <t>なかだ</t>
    <phoneticPr fontId="2"/>
  </si>
  <si>
    <t>かつひこ</t>
    <phoneticPr fontId="2"/>
  </si>
  <si>
    <t>みすお</t>
    <phoneticPr fontId="2"/>
  </si>
  <si>
    <t>りゅうじ</t>
    <phoneticPr fontId="2"/>
  </si>
  <si>
    <t>渡辺</t>
    <rPh sb="0" eb="2">
      <t>ワタナベ</t>
    </rPh>
    <phoneticPr fontId="2"/>
  </si>
  <si>
    <t>雲海</t>
    <rPh sb="0" eb="1">
      <t>ウン</t>
    </rPh>
    <rPh sb="1" eb="2">
      <t>カイ</t>
    </rPh>
    <phoneticPr fontId="2"/>
  </si>
  <si>
    <t>福添</t>
    <rPh sb="0" eb="2">
      <t>フクゾエ</t>
    </rPh>
    <phoneticPr fontId="2"/>
  </si>
  <si>
    <t>采耶</t>
    <rPh sb="0" eb="1">
      <t>サイ</t>
    </rPh>
    <rPh sb="1" eb="2">
      <t>ヤ</t>
    </rPh>
    <phoneticPr fontId="2"/>
  </si>
  <si>
    <t>古田</t>
    <rPh sb="0" eb="2">
      <t>フルタ</t>
    </rPh>
    <phoneticPr fontId="2"/>
  </si>
  <si>
    <t>夏暉</t>
    <rPh sb="0" eb="1">
      <t>ナツ</t>
    </rPh>
    <rPh sb="1" eb="2">
      <t>カガヤ</t>
    </rPh>
    <phoneticPr fontId="2"/>
  </si>
  <si>
    <t>木村</t>
    <rPh sb="0" eb="2">
      <t>キムラ</t>
    </rPh>
    <phoneticPr fontId="2"/>
  </si>
  <si>
    <t>至瑛</t>
    <rPh sb="0" eb="1">
      <t>シ</t>
    </rPh>
    <rPh sb="1" eb="2">
      <t>エイ</t>
    </rPh>
    <phoneticPr fontId="2"/>
  </si>
  <si>
    <t>上野</t>
    <rPh sb="0" eb="2">
      <t>ウエノ</t>
    </rPh>
    <phoneticPr fontId="2"/>
  </si>
  <si>
    <t>岬紀</t>
    <rPh sb="0" eb="1">
      <t>ミサキ</t>
    </rPh>
    <rPh sb="1" eb="2">
      <t>キ</t>
    </rPh>
    <phoneticPr fontId="2"/>
  </si>
  <si>
    <t>西村</t>
    <rPh sb="0" eb="2">
      <t>ニシムラ</t>
    </rPh>
    <phoneticPr fontId="2"/>
  </si>
  <si>
    <t>嘉紘</t>
    <rPh sb="0" eb="1">
      <t>ヨシ</t>
    </rPh>
    <rPh sb="1" eb="2">
      <t>ヒロ</t>
    </rPh>
    <phoneticPr fontId="2"/>
  </si>
  <si>
    <t>わたなべ</t>
    <phoneticPr fontId="2"/>
  </si>
  <si>
    <t>もか</t>
    <phoneticPr fontId="2"/>
  </si>
  <si>
    <t>ふくぞえ</t>
    <phoneticPr fontId="2"/>
  </si>
  <si>
    <t>さあや</t>
    <phoneticPr fontId="2"/>
  </si>
  <si>
    <t>ふるた</t>
    <phoneticPr fontId="2"/>
  </si>
  <si>
    <t>なつき</t>
    <phoneticPr fontId="2"/>
  </si>
  <si>
    <t>きむら</t>
    <phoneticPr fontId="2"/>
  </si>
  <si>
    <t>しえい</t>
    <phoneticPr fontId="2"/>
  </si>
  <si>
    <t>うえの</t>
    <phoneticPr fontId="2"/>
  </si>
  <si>
    <t>みさき</t>
    <phoneticPr fontId="2"/>
  </si>
  <si>
    <t>にしむら</t>
    <phoneticPr fontId="2"/>
  </si>
  <si>
    <t>よしひろ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</si>
</sst>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  <xf numFmtId="0" fontId="6" fillId="2" borderId="160" xfId="0" applyFont="1" applyFill="1" applyBorder="1" applyAlignment="1" applyProtection="1">
      <alignment horizontal="center" vertical="center" shrinkToFit="1"/>
      <protection locked="0"/>
    </xf>
    <xf numFmtId="0" fontId="6" fillId="2" borderId="143" xfId="0" applyFont="1" applyFill="1" applyBorder="1" applyAlignment="1" applyProtection="1">
      <alignment horizontal="center" vertical="center" shrinkToFit="1"/>
      <protection locked="0"/>
    </xf>
    <xf numFmtId="0" fontId="6" fillId="2" borderId="151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I28" zoomScaleNormal="100" zoomScaleSheetLayoutView="10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23" sqref="AE23:AI23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5124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湘南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鎌倉市立玉縄中学校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699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706</v>
      </c>
      <c r="G12" s="71"/>
      <c r="H12" s="71"/>
      <c r="I12" s="71"/>
      <c r="J12" s="71"/>
      <c r="K12" s="71" t="s">
        <v>707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704</v>
      </c>
      <c r="AA13" s="84"/>
      <c r="AB13" s="84"/>
      <c r="AC13" s="84"/>
      <c r="AD13" s="85"/>
      <c r="AE13" s="84" t="s">
        <v>705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373"/>
      <c r="L15" s="374"/>
      <c r="M15" s="374"/>
      <c r="N15" s="374"/>
      <c r="O15" s="375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728</v>
      </c>
      <c r="AA15" s="71"/>
      <c r="AB15" s="71"/>
      <c r="AC15" s="71"/>
      <c r="AD15" s="71"/>
      <c r="AE15" s="71" t="s">
        <v>729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716</v>
      </c>
      <c r="AA16" s="84"/>
      <c r="AB16" s="84"/>
      <c r="AC16" s="84"/>
      <c r="AD16" s="85"/>
      <c r="AE16" s="84" t="s">
        <v>717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722</v>
      </c>
      <c r="G22" s="186"/>
      <c r="H22" s="186"/>
      <c r="I22" s="186"/>
      <c r="J22" s="186"/>
      <c r="K22" s="186" t="s">
        <v>723</v>
      </c>
      <c r="L22" s="186"/>
      <c r="M22" s="186"/>
      <c r="N22" s="186"/>
      <c r="O22" s="187"/>
      <c r="P22" s="183">
        <v>3</v>
      </c>
      <c r="Q22" s="183"/>
      <c r="R22" s="188">
        <v>165</v>
      </c>
      <c r="S22" s="189"/>
      <c r="T22" s="188" t="s">
        <v>544</v>
      </c>
      <c r="U22" s="189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724</v>
      </c>
      <c r="G24" s="198"/>
      <c r="H24" s="198"/>
      <c r="I24" s="198"/>
      <c r="J24" s="198"/>
      <c r="K24" s="198" t="s">
        <v>725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726</v>
      </c>
      <c r="G26" s="198"/>
      <c r="H26" s="198"/>
      <c r="I26" s="198"/>
      <c r="J26" s="198"/>
      <c r="K26" s="198" t="s">
        <v>727</v>
      </c>
      <c r="L26" s="198"/>
      <c r="M26" s="198"/>
      <c r="N26" s="198"/>
      <c r="O26" s="199"/>
      <c r="P26" s="195">
        <v>3</v>
      </c>
      <c r="Q26" s="195"/>
      <c r="R26" s="200">
        <v>167</v>
      </c>
      <c r="S26" s="151"/>
      <c r="T26" s="242" t="s">
        <v>544</v>
      </c>
      <c r="U26" s="243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714</v>
      </c>
      <c r="G27" s="211"/>
      <c r="H27" s="211"/>
      <c r="I27" s="211"/>
      <c r="J27" s="211"/>
      <c r="K27" s="211" t="s">
        <v>715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728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167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716</v>
      </c>
      <c r="G29" s="211"/>
      <c r="H29" s="211"/>
      <c r="I29" s="211"/>
      <c r="J29" s="211"/>
      <c r="K29" s="211" t="s">
        <v>717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3</v>
      </c>
      <c r="Q30" s="195"/>
      <c r="R30" s="200">
        <v>170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718</v>
      </c>
      <c r="G31" s="211"/>
      <c r="H31" s="211"/>
      <c r="I31" s="211"/>
      <c r="J31" s="211"/>
      <c r="K31" s="211" t="s">
        <v>719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732</v>
      </c>
      <c r="G32" s="198"/>
      <c r="H32" s="198"/>
      <c r="I32" s="198"/>
      <c r="J32" s="198"/>
      <c r="K32" s="198" t="s">
        <v>733</v>
      </c>
      <c r="L32" s="198"/>
      <c r="M32" s="198"/>
      <c r="N32" s="198"/>
      <c r="O32" s="199"/>
      <c r="P32" s="195">
        <v>3</v>
      </c>
      <c r="Q32" s="195"/>
      <c r="R32" s="200">
        <v>165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720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鎌倉市立玉縄中学校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5124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湘南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鎌倉市立玉縄中学校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なかだ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仲田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わたなべ</v>
      </c>
      <c r="F15" s="292"/>
      <c r="G15" s="292"/>
      <c r="H15" s="292"/>
      <c r="I15" s="292"/>
      <c r="J15" s="292" t="str">
        <f>IF(入力!K22="","",入力!K22)</f>
        <v>もか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 t="str">
        <f>IF(入力!X22="","",入力!X22)</f>
        <v/>
      </c>
      <c r="X15" s="294"/>
      <c r="Y15" s="308" t="str">
        <f>IF(入力!Z22="","",入力!Z22)</f>
        <v/>
      </c>
      <c r="Z15" s="292"/>
      <c r="AA15" s="292"/>
      <c r="AB15" s="292"/>
      <c r="AC15" s="292"/>
      <c r="AD15" s="292" t="str">
        <f>IF(入力!AE22="","",入力!AE22)</f>
        <v/>
      </c>
      <c r="AE15" s="292"/>
      <c r="AF15" s="292"/>
      <c r="AG15" s="292"/>
      <c r="AH15" s="293"/>
      <c r="AI15" s="294" t="str">
        <f>IF(入力!AJ22="","",入力!AJ22)</f>
        <v/>
      </c>
      <c r="AJ15" s="294"/>
      <c r="AK15" s="290" t="str">
        <f>IF(入力!AL22="","",入力!AL22)</f>
        <v/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渡辺</v>
      </c>
      <c r="F16" s="312"/>
      <c r="G16" s="312"/>
      <c r="H16" s="312"/>
      <c r="I16" s="312"/>
      <c r="J16" s="312" t="str">
        <f>IF(入力!K23="","",入力!K23)</f>
        <v>雲海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/>
      </c>
      <c r="Z16" s="312"/>
      <c r="AA16" s="312"/>
      <c r="AB16" s="312"/>
      <c r="AC16" s="312"/>
      <c r="AD16" s="312" t="str">
        <f>IF(入力!AE23="","",入力!AE23)</f>
        <v/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ふくぞえ</v>
      </c>
      <c r="F17" s="277"/>
      <c r="G17" s="277"/>
      <c r="H17" s="277"/>
      <c r="I17" s="277"/>
      <c r="J17" s="277" t="str">
        <f>IF(入力!K24="","",入力!K24)</f>
        <v>さあや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 t="str">
        <f>IF(入力!X24="","",入力!X24)</f>
        <v/>
      </c>
      <c r="X17" s="273"/>
      <c r="Y17" s="276" t="str">
        <f>IF(入力!Z24="","",入力!Z24)</f>
        <v/>
      </c>
      <c r="Z17" s="277"/>
      <c r="AA17" s="277"/>
      <c r="AB17" s="277"/>
      <c r="AC17" s="277"/>
      <c r="AD17" s="277" t="str">
        <f>IF(入力!AE24="","",入力!AE24)</f>
        <v/>
      </c>
      <c r="AE17" s="277"/>
      <c r="AF17" s="277"/>
      <c r="AG17" s="277"/>
      <c r="AH17" s="278"/>
      <c r="AI17" s="273" t="str">
        <f>IF(入力!AJ24="","",入力!AJ24)</f>
        <v/>
      </c>
      <c r="AJ17" s="273"/>
      <c r="AK17" s="271" t="str">
        <f>IF(入力!AL24="","",入力!AL24)</f>
        <v/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福添</v>
      </c>
      <c r="F18" s="270"/>
      <c r="G18" s="270"/>
      <c r="H18" s="270"/>
      <c r="I18" s="270"/>
      <c r="J18" s="270" t="str">
        <f>IF(入力!K25="","",入力!K25)</f>
        <v>采耶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/>
      </c>
      <c r="Z18" s="270"/>
      <c r="AA18" s="270"/>
      <c r="AB18" s="270"/>
      <c r="AC18" s="270"/>
      <c r="AD18" s="270" t="str">
        <f>IF(入力!AE25="","",入力!AE25)</f>
        <v/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ふるた</v>
      </c>
      <c r="F19" s="277"/>
      <c r="G19" s="277"/>
      <c r="H19" s="277"/>
      <c r="I19" s="277"/>
      <c r="J19" s="277" t="str">
        <f>IF(入力!K26="","",入力!K26)</f>
        <v>なつき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167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 t="str">
        <f>IF(入力!X26="","",入力!X26)</f>
        <v/>
      </c>
      <c r="X19" s="273"/>
      <c r="Y19" s="276" t="str">
        <f>IF(入力!Z26="","",入力!Z26)</f>
        <v/>
      </c>
      <c r="Z19" s="277"/>
      <c r="AA19" s="277"/>
      <c r="AB19" s="277"/>
      <c r="AC19" s="277"/>
      <c r="AD19" s="277" t="str">
        <f>IF(入力!AE26="","",入力!AE26)</f>
        <v/>
      </c>
      <c r="AE19" s="277"/>
      <c r="AF19" s="277"/>
      <c r="AG19" s="277"/>
      <c r="AH19" s="278"/>
      <c r="AI19" s="273" t="str">
        <f>IF(入力!AJ26="","",入力!AJ26)</f>
        <v/>
      </c>
      <c r="AJ19" s="273"/>
      <c r="AK19" s="271" t="str">
        <f>IF(入力!AL26="","",入力!AL26)</f>
        <v/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古田</v>
      </c>
      <c r="F20" s="270"/>
      <c r="G20" s="270"/>
      <c r="H20" s="270"/>
      <c r="I20" s="270"/>
      <c r="J20" s="270" t="str">
        <f>IF(入力!K27="","",入力!K27)</f>
        <v>夏暉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/>
      </c>
      <c r="Z20" s="270"/>
      <c r="AA20" s="270"/>
      <c r="AB20" s="270"/>
      <c r="AC20" s="270"/>
      <c r="AD20" s="270" t="str">
        <f>IF(入力!AE27="","",入力!AE27)</f>
        <v/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きむら</v>
      </c>
      <c r="F21" s="277"/>
      <c r="G21" s="277"/>
      <c r="H21" s="277"/>
      <c r="I21" s="277"/>
      <c r="J21" s="277" t="str">
        <f>IF(入力!K28="","",入力!K28)</f>
        <v>しえい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167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木村</v>
      </c>
      <c r="F22" s="270"/>
      <c r="G22" s="270"/>
      <c r="H22" s="270"/>
      <c r="I22" s="270"/>
      <c r="J22" s="270" t="str">
        <f>IF(入力!K29="","",入力!K29)</f>
        <v>至瑛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うえの</v>
      </c>
      <c r="F23" s="277"/>
      <c r="G23" s="277"/>
      <c r="H23" s="277"/>
      <c r="I23" s="277"/>
      <c r="J23" s="277" t="str">
        <f>IF(入力!K30="","",入力!K30)</f>
        <v>みさき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170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上野</v>
      </c>
      <c r="F24" s="270"/>
      <c r="G24" s="270"/>
      <c r="H24" s="270"/>
      <c r="I24" s="270"/>
      <c r="J24" s="270" t="str">
        <f>IF(入力!K31="","",入力!K31)</f>
        <v>岬紀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にしむら</v>
      </c>
      <c r="F25" s="277"/>
      <c r="G25" s="277"/>
      <c r="H25" s="277"/>
      <c r="I25" s="277"/>
      <c r="J25" s="277" t="str">
        <f>IF(入力!K32="","",入力!K32)</f>
        <v>よしひろ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165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西村</v>
      </c>
      <c r="F26" s="283"/>
      <c r="G26" s="283"/>
      <c r="H26" s="283"/>
      <c r="I26" s="283"/>
      <c r="J26" s="283" t="str">
        <f>IF(入力!K33="","",入力!K33)</f>
        <v>嘉紘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5124</v>
      </c>
      <c r="B7" s="31" t="str">
        <f t="shared" ref="B7:C7" si="0">IF($A$8="","",IF($A$9="",B8,B8&amp;"・"&amp;B9))</f>
        <v>鎌倉市立玉縄中学校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1</v>
      </c>
      <c r="F7" s="31" t="str">
        <f t="shared" ref="F7:S7" si="1">IF($A$8="","",F8)</f>
        <v>247</v>
      </c>
      <c r="G7" s="31" t="str">
        <f t="shared" si="1"/>
        <v>0072</v>
      </c>
      <c r="H7" s="31">
        <f t="shared" si="1"/>
        <v>0</v>
      </c>
      <c r="I7" s="31" t="str">
        <f t="shared" si="1"/>
        <v>鎌倉市岡本 1100</v>
      </c>
      <c r="J7" s="31">
        <f t="shared" si="1"/>
        <v>0</v>
      </c>
      <c r="K7" s="31" t="str">
        <f t="shared" si="1"/>
        <v>0467</v>
      </c>
      <c r="L7" s="31" t="str">
        <f t="shared" si="1"/>
        <v>45</v>
      </c>
      <c r="M7" s="31" t="str">
        <f t="shared" si="1"/>
        <v>6197</v>
      </c>
      <c r="N7" s="31" t="str">
        <f t="shared" si="1"/>
        <v>0467</v>
      </c>
      <c r="O7" s="31" t="str">
        <f t="shared" si="1"/>
        <v>43</v>
      </c>
      <c r="P7" s="31" t="str">
        <f t="shared" si="1"/>
        <v>5917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5124</v>
      </c>
      <c r="B8" s="32" t="str">
        <f>IF(入力!$F$3="","",入力!$F$3)</f>
        <v>鎌倉市立玉縄中学校</v>
      </c>
      <c r="C8" s="32"/>
      <c r="D8" s="32" t="str">
        <f>IF(入力!$Z$2="","",入力!$Z$2)</f>
        <v>湘南</v>
      </c>
      <c r="E8" s="32">
        <f>IF(入力!$I$2="","",入力!$I$2)</f>
        <v>1</v>
      </c>
      <c r="F8" s="32" t="str">
        <f>IF(入力!$F$6="","",入力!$F$6)</f>
        <v>247</v>
      </c>
      <c r="G8" s="42" t="str">
        <f>IF(入力!$I$6="","",入力!$I$6)</f>
        <v>0072</v>
      </c>
      <c r="H8" s="32"/>
      <c r="I8" s="32" t="str">
        <f>IF(入力!$L$5="","",入力!$L$5)</f>
        <v>鎌倉市岡本 1100</v>
      </c>
      <c r="J8" s="32"/>
      <c r="K8" s="42" t="str">
        <f>IF(入力!$AB$4="","",入力!$AB$4)</f>
        <v>0467</v>
      </c>
      <c r="L8" s="42" t="str">
        <f>IF(入力!$AG$4="","",入力!$AG$4)</f>
        <v>45</v>
      </c>
      <c r="M8" s="42" t="str">
        <f>IF(入力!$AL$4="","",入力!$AL$4)</f>
        <v>6197</v>
      </c>
      <c r="N8" s="42" t="str">
        <f>IF(入力!$AB$6="","",入力!$AB$6)</f>
        <v>0467</v>
      </c>
      <c r="O8" s="42" t="str">
        <f>IF(入力!$AG$6="","",入力!$AG$6)</f>
        <v>43</v>
      </c>
      <c r="P8" s="42" t="str">
        <f>IF(入力!$AL$6="","",入力!$AL$6)</f>
        <v>5917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6197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仲田</v>
      </c>
      <c r="D16" s="32" t="str">
        <f>IF(入力!$K$13="","",入力!$K$13)</f>
        <v>克彦</v>
      </c>
      <c r="E16" s="32" t="str">
        <f>IF(入力!$F$12="","",入力!$F$12)</f>
        <v>なかだ</v>
      </c>
      <c r="F16" s="32" t="str">
        <f>IF(入力!$K$12="","",入力!$K$12)</f>
        <v>かつひこ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翠尾</v>
      </c>
      <c r="D17" s="32" t="str">
        <f>IF(入力!$AE$13="","",入力!$AE$13)</f>
        <v>龍二</v>
      </c>
      <c r="E17" s="32" t="str">
        <f>IF(入力!$Z$12="","",入力!$Z$12)</f>
        <v>みすお</v>
      </c>
      <c r="F17" s="32" t="str">
        <f>IF(入力!$AE$12="","",入力!$AE$12)</f>
        <v>りゅうじ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木村</v>
      </c>
      <c r="D24" s="32" t="str">
        <f>IF(入力!$AE$16="","",入力!$AE$16)</f>
        <v>至瑛</v>
      </c>
      <c r="E24" s="32" t="str">
        <f>IF(入力!$Z$15="","",入力!$Z$15)</f>
        <v>きむら</v>
      </c>
      <c r="F24" s="32" t="str">
        <f>IF(入力!$AE$15="","",入力!$AE$15)</f>
        <v>しえい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渡辺</v>
      </c>
      <c r="D53" s="32" t="str">
        <f>IF(OR(L53&lt;&gt;"○",入力!K23=""),"",入力!K23)</f>
        <v>雲海</v>
      </c>
      <c r="E53" s="32" t="str">
        <f>IF(OR(L53&lt;&gt;"○",入力!F22=""),"",入力!F22)</f>
        <v>わたなべ</v>
      </c>
      <c r="F53" s="32" t="str">
        <f>IF(OR(L53&lt;&gt;"○",入力!K22=""),"",入力!K22)</f>
        <v>もか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福添</v>
      </c>
      <c r="D54" s="32" t="str">
        <f>IF(OR(L54&lt;&gt;"○",入力!K25=""),"",入力!K25)</f>
        <v>采耶</v>
      </c>
      <c r="E54" s="32" t="str">
        <f>IF(OR(L54&lt;&gt;"○",入力!F24=""),"",入力!F24)</f>
        <v>ふくぞえ</v>
      </c>
      <c r="F54" s="32" t="str">
        <f>IF(OR(L54&lt;&gt;"○",入力!K24=""),"",入力!K24)</f>
        <v>さあや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古田</v>
      </c>
      <c r="D55" s="32" t="str">
        <f>IF(OR(L55&lt;&gt;"○",入力!K27=""),"",入力!K27)</f>
        <v>夏暉</v>
      </c>
      <c r="E55" s="32" t="str">
        <f>IF(OR(L55&lt;&gt;"○",入力!F26=""),"",入力!F26)</f>
        <v>ふるた</v>
      </c>
      <c r="F55" s="32" t="str">
        <f>IF(OR(L55&lt;&gt;"○",入力!K26=""),"",入力!K26)</f>
        <v>なつき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木村</v>
      </c>
      <c r="D56" s="32" t="str">
        <f>IF(OR(L56&lt;&gt;"○",入力!K29=""),"",入力!K29)</f>
        <v>至瑛</v>
      </c>
      <c r="E56" s="32" t="str">
        <f>IF(OR(L56&lt;&gt;"○",入力!F28=""),"",入力!F28)</f>
        <v>きむら</v>
      </c>
      <c r="F56" s="32" t="str">
        <f>IF(OR(L56&lt;&gt;"○",入力!K28=""),"",入力!K28)</f>
        <v>しえい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上野</v>
      </c>
      <c r="D57" s="32" t="str">
        <f>IF(OR(L57&lt;&gt;"○",入力!K31=""),"",入力!K31)</f>
        <v>岬紀</v>
      </c>
      <c r="E57" s="32" t="str">
        <f>IF(OR(L57&lt;&gt;"○",入力!F30=""),"",入力!F30)</f>
        <v>うえの</v>
      </c>
      <c r="F57" s="32" t="str">
        <f>IF(OR(L57&lt;&gt;"○",入力!K30=""),"",入力!K30)</f>
        <v>みさき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西村</v>
      </c>
      <c r="D58" s="32" t="str">
        <f>IF(OR(L58&lt;&gt;"○",入力!K33=""),"",入力!K33)</f>
        <v>嘉紘</v>
      </c>
      <c r="E58" s="32" t="str">
        <f>IF(OR(L58&lt;&gt;"○",入力!F32=""),"",入力!F32)</f>
        <v>にしむら</v>
      </c>
      <c r="F58" s="32" t="str">
        <f>IF(OR(L58&lt;&gt;"○",入力!K32=""),"",入力!K32)</f>
        <v>よしひろ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 t="str">
        <f>IF(入力!X22="","",入力!X22)</f>
        <v/>
      </c>
      <c r="C59" s="32" t="str">
        <f>IF(OR(L59&lt;&gt;"○",入力!Z23=""),"",入力!Z23)</f>
        <v/>
      </c>
      <c r="D59" s="32" t="str">
        <f>IF(OR(L59&lt;&gt;"○",入力!AE23=""),"",入力!AE23)</f>
        <v/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 t="str">
        <f>IF(OR(L59&lt;&gt;"○",入力!AJ22=""),"",入力!AJ22)</f>
        <v/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2022-05-07T10:50:50Z</cp:lastPrinted>
  <dcterms:created xsi:type="dcterms:W3CDTF">2006-11-03T01:52:14Z</dcterms:created>
  <dcterms:modified xsi:type="dcterms:W3CDTF">2022-05-07T10:53:07Z</dcterms:modified>
</cp:coreProperties>
</file>