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<sst xmlns="http://schemas.openxmlformats.org/spreadsheetml/2006/main" count="1438" uniqueCount="737">
  <si>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</si>
  <si>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</si>
  <si>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</si>
  <si>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</si>
  <si>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</si>
  <si>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</si>
  <si>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</si>
  <si>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</si>
  <si>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</si>
  <si>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</si>
  <si>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</si>
  <si>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</si>
  <si>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</si>
  <si>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</si>
  <si>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</si>
  <si>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</si>
  <si>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</si>
  <si>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</si>
  <si>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</si>
  <si>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</si>
  <si>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</si>
  <si>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</si>
  <si>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</si>
  <si>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</si>
  <si>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</si>
  <si>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</si>
  <si>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</si>
  <si>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</si>
  <si>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</si>
  <si>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</si>
  <si>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</si>
  <si>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</si>
  <si>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</si>
  <si>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</si>
  <si>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</si>
  <si>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</si>
  <si>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</si>
  <si>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</si>
  <si>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</si>
  <si>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</si>
  <si>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</si>
  <si>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</si>
  <si>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</si>
  <si>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</si>
  <si>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</si>
  <si>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</si>
  <si>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</si>
  <si>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</si>
  <si>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</si>
  <si>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</si>
  <si>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</si>
  <si>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</si>
  <si>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</si>
  <si>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</si>
  <si>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</si>
  <si>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</si>
  <si>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</si>
  <si>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</si>
  <si>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</si>
  <si>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</si>
  <si>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</si>
  <si>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</si>
  <si>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</si>
  <si>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</si>
  <si>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</si>
  <si>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</si>
  <si>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</si>
  <si>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</si>
  <si>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</si>
  <si>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</si>
  <si>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</si>
  <si>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</si>
  <si>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</si>
  <si>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</si>
  <si>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</si>
  <si>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</si>
  <si>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</si>
  <si>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</si>
  <si>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</si>
  <si>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</si>
  <si>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</si>
  <si>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</si>
  <si>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</si>
  <si>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</si>
  <si>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</si>
  <si>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</si>
  <si>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</si>
  <si>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</si>
  <si>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</si>
  <si>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</si>
  <si>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</si>
  <si>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</si>
  <si>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</si>
  <si>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</si>
  <si>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</si>
  <si>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</si>
  <si>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</si>
  <si>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</si>
  <si>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</si>
  <si>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</si>
  <si>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</si>
  <si>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</si>
  <si>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</si>
  <si>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</si>
  <si>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</si>
  <si>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</si>
  <si>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</si>
  <si>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</si>
  <si>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</si>
  <si>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</si>
  <si>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</si>
  <si>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</si>
  <si>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</si>
  <si>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</si>
  <si>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</si>
  <si>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</si>
  <si>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</si>
  <si>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</si>
  <si>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</si>
  <si>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</si>
  <si>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</si>
  <si>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</si>
  <si>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</si>
  <si>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</si>
  <si>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</si>
  <si>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</si>
  <si>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</si>
  <si>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</si>
  <si>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</si>
  <si>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</si>
  <si>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</si>
  <si>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</si>
  <si>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</si>
  <si>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</si>
  <si>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</si>
  <si>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</si>
  <si>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</si>
  <si>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</si>
  <si>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</si>
  <si>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</si>
  <si>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</si>
  <si>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</si>
  <si>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</si>
  <si>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</si>
  <si>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</si>
  <si>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</si>
  <si>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</si>
  <si>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</si>
  <si>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</si>
  <si>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</si>
  <si>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</si>
  <si>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</si>
  <si>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</si>
  <si>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</si>
  <si>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</si>
  <si>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</si>
  <si>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</si>
  <si>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</si>
  <si>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</si>
  <si>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</si>
  <si>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</si>
  <si>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</si>
  <si>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</si>
  <si>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</si>
  <si>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</si>
  <si>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</si>
  <si>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</si>
  <si>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</si>
  <si>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</si>
  <si>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</si>
  <si>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</si>
  <si>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</si>
  <si>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</si>
  <si>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</si>
  <si>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</si>
  <si>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</si>
  <si>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</si>
  <si>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</si>
  <si>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</si>
  <si>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</si>
  <si>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</si>
  <si>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</si>
  <si>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</si>
  <si>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</si>
  <si>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</si>
  <si>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</si>
  <si>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</si>
  <si>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</si>
  <si>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</si>
  <si>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</si>
  <si>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</si>
  <si>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</si>
  <si>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</si>
  <si>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</si>
  <si>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</si>
  <si>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</si>
  <si>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</si>
  <si>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</si>
  <si>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</si>
  <si>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</si>
  <si>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</si>
  <si>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</si>
  <si>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</si>
  <si>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</si>
  <si>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</si>
  <si>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</si>
  <si>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</si>
  <si>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</si>
  <si>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</si>
  <si>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</si>
  <si>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</si>
  <si>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</si>
  <si>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</si>
  <si>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</si>
  <si>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</si>
  <si>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</si>
  <si>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</si>
  <si>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</si>
  <si>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</si>
  <si>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</si>
  <si>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</si>
  <si>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</si>
  <si>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</si>
  <si>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</si>
  <si>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</si>
  <si>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</si>
  <si>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</si>
  <si>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</si>
  <si>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</si>
  <si>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</si>
  <si>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</si>
  <si>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</si>
  <si>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</si>
  <si>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</si>
  <si>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</si>
  <si>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</si>
  <si>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</si>
  <si>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</si>
  <si>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</si>
  <si>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</si>
  <si>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</si>
  <si>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</si>
  <si>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</si>
  <si>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</si>
  <si>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</si>
  <si>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</si>
  <si>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</si>
  <si>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</si>
  <si>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</si>
  <si>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</si>
  <si>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</si>
  <si>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</si>
  <si>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</si>
  <si>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</si>
  <si>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</si>
  <si>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</si>
  <si>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</si>
  <si>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</si>
  <si>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</si>
  <si>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</si>
  <si>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</si>
  <si>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</si>
  <si>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</si>
  <si>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</si>
  <si>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</si>
  <si>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</si>
  <si>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</si>
  <si>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</si>
  <si>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</si>
  <si>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</si>
  <si>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</si>
  <si>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</si>
  <si>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</si>
  <si>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</si>
  <si>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</si>
  <si>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</si>
  <si>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</si>
  <si>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</si>
  <si>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</si>
  <si>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</si>
  <si>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</si>
  <si>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</si>
  <si>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</si>
  <si>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</si>
  <si>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</si>
  <si>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</si>
  <si>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</si>
  <si>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</si>
  <si>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</si>
  <si>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</si>
  <si>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</si>
  <si>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</si>
  <si>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</si>
  <si>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</si>
  <si>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</si>
  <si>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</si>
  <si>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</si>
  <si>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</si>
  <si>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</si>
  <si>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</si>
  <si>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</si>
  <si>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</si>
  <si>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</si>
  <si>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</si>
  <si>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</si>
  <si>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</si>
  <si>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</si>
  <si>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</si>
  <si>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</si>
  <si>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</si>
  <si>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</si>
  <si>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</si>
  <si>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</si>
  <si>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</si>
  <si>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</si>
  <si>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</si>
  <si>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</si>
  <si>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</si>
  <si>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</si>
  <si>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</si>
  <si>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</si>
  <si>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</si>
  <si>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</si>
  <si>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</si>
  <si>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</si>
  <si>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</si>
  <si>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</si>
  <si>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</si>
  <si>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</si>
  <si>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</si>
  <si>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</si>
  <si>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</si>
  <si>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</si>
  <si>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</si>
  <si>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</si>
  <si>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</si>
  <si>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</si>
  <si>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</si>
  <si>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</si>
  <si>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</si>
  <si>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</si>
  <si>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</si>
  <si>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</si>
  <si>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</si>
  <si>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</si>
  <si>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</si>
  <si>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</si>
  <si>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</si>
  <si>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</si>
  <si>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</si>
  <si>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</si>
  <si>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</si>
  <si>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</si>
  <si>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</si>
  <si>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</si>
  <si>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</si>
  <si>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</si>
  <si>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</si>
  <si>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</si>
  <si>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</si>
  <si>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</si>
  <si>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</si>
  <si>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</si>
  <si>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</si>
  <si>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</si>
  <si>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</si>
  <si>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</si>
  <si>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</si>
  <si>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</si>
  <si>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</si>
  <si>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</si>
  <si>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</si>
  <si>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</si>
  <si>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</si>
  <si>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</si>
  <si>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</si>
  <si>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</si>
  <si>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</si>
  <si>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</si>
  <si>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</si>
  <si>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</si>
  <si>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</si>
  <si>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</si>
  <si>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</si>
  <si>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</si>
  <si>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</si>
  <si>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</si>
  <si>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</si>
  <si>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</si>
  <si>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</si>
  <si>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</si>
  <si>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</si>
  <si>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</si>
  <si>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</si>
  <si>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</si>
  <si>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</si>
  <si>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</si>
  <si>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</si>
  <si>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</si>
  <si>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</si>
  <si>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</si>
  <si>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</si>
  <si>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</si>
  <si>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</si>
  <si>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</si>
  <si>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</si>
  <si>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</si>
  <si>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</si>
  <si>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</si>
  <si>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</si>
  <si>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</si>
  <si>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</si>
  <si>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</si>
  <si>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</si>
  <si>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</si>
  <si>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</si>
  <si>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</si>
  <si>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</si>
  <si>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</si>
  <si>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</si>
  <si>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</si>
  <si>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</si>
  <si>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</si>
  <si>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</si>
  <si>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</si>
  <si>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</si>
  <si>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</si>
  <si>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</si>
  <si>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</si>
  <si>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</si>
  <si>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</si>
  <si>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</si>
  <si>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</si>
  <si>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</si>
  <si>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</si>
  <si>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</si>
  <si>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</si>
  <si>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</si>
  <si>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</si>
  <si>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</si>
  <si>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</si>
  <si>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</si>
  <si>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</si>
  <si>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</si>
  <si>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</si>
  <si>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</si>
  <si>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</si>
  <si>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</si>
  <si>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</si>
  <si>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</si>
  <si>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</si>
  <si>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</si>
  <si>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</si>
  <si>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</si>
  <si>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</si>
  <si>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</si>
  <si>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</si>
  <si>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</si>
  <si>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</si>
  <si>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</si>
  <si>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</si>
  <si>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</si>
  <si>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</si>
  <si>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</si>
  <si>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</si>
  <si>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</si>
  <si>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</si>
  <si>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</si>
  <si>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</si>
  <si>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</si>
  <si>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</si>
  <si>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</si>
  <si>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</si>
  <si>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</si>
  <si>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</si>
  <si>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</si>
  <si>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</si>
  <si>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</si>
  <si>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</si>
  <si>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</si>
  <si>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</si>
  <si>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</si>
  <si>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</si>
  <si>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</si>
  <si>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</si>
  <si>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</si>
  <si>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</si>
  <si>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</si>
  <si>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</si>
  <si>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</si>
  <si>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</si>
  <si>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</si>
  <si>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</si>
  <si>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</si>
  <si>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</si>
  <si>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</si>
  <si>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</si>
  <si>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</si>
  <si>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</si>
  <si>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</si>
  <si>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</si>
  <si>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</si>
  <si>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</si>
  <si>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</si>
  <si>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</si>
  <si>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</si>
  <si>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</si>
  <si>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</si>
  <si>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</si>
  <si>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</si>
  <si>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</si>
  <si>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</si>
  <si>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</si>
  <si>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</si>
  <si>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</si>
  <si>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</si>
  <si>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</si>
  <si>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</si>
  <si>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</si>
  <si>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</si>
  <si>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</si>
  <si>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</si>
  <si>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</si>
  <si>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</si>
  <si>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</si>
  <si>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</si>
  <si>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</si>
  <si>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</si>
  <si>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</si>
  <si>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</si>
  <si>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</si>
  <si>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</si>
  <si>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</si>
  <si>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</si>
  <si>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</si>
  <si>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</si>
  <si>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</si>
  <si>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</si>
  <si>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</si>
  <si>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</si>
  <si>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</si>
  <si>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</si>
  <si>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</si>
  <si>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</si>
  <si>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</si>
  <si>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</si>
  <si>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</si>
  <si>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</si>
  <si>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</si>
  <si>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</si>
  <si>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</si>
  <si>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</si>
  <si>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</si>
  <si>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</si>
  <si>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</si>
  <si>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</si>
  <si>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</si>
  <si>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</si>
  <si>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</si>
  <si>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</si>
  <si>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</si>
  <si>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</si>
  <si>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</si>
  <si>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</si>
  <si>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</si>
  <si>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</si>
  <si>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</si>
  <si>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</si>
  <si>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</si>
  <si>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</si>
  <si>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</si>
  <si>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</si>
  <si>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</si>
  <si>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</si>
  <si>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</si>
  <si>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</si>
  <si>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</si>
  <si>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</si>
  <si>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</si>
  <si>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</si>
  <si>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</si>
  <si>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</si>
  <si>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</si>
  <si>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</si>
  <si>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</si>
  <si>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</si>
  <si>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</si>
  <si>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</si>
  <si>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</si>
  <si>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</si>
  <si>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</si>
  <si>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</si>
  <si>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</si>
  <si>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</si>
  <si>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</si>
  <si>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</si>
  <si>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</si>
  <si>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</si>
  <si>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</si>
  <si>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</si>
  <si>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</si>
  <si>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</si>
  <si>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</si>
  <si>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</si>
  <si>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</si>
  <si>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</si>
  <si>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</si>
  <si>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</si>
  <si>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</si>
  <si>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</si>
  <si>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</si>
  <si>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</si>
  <si>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</si>
  <si>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</si>
  <si>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</si>
  <si>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</si>
  <si>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</si>
  <si>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</si>
  <si>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</si>
  <si>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</si>
  <si>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</si>
  <si>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</si>
  <si>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</si>
  <si>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</si>
  <si>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</si>
  <si>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</si>
  <si>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</si>
  <si>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</si>
  <si>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</si>
  <si>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</si>
  <si>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</si>
  <si>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</si>
  <si>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</si>
  <si>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</si>
  <si>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</si>
  <si>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</si>
  <si>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</si>
  <si>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</si>
  <si>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</si>
  <si>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</si>
  <si>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</si>
  <si>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</si>
  <si>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</si>
  <si>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</si>
  <si>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</si>
  <si>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</si>
  <si>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</si>
  <si>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</si>
  <si>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</si>
  <si>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</si>
  <si>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</si>
  <si>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</si>
  <si>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</si>
  <si>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</si>
  <si>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</si>
  <si>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</si>
  <si>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</si>
  <si>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</si>
  <si>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</si>
  <si>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</si>
  <si>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</si>
  <si>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</si>
  <si>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</si>
  <si>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</si>
  <si>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</si>
  <si>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</si>
  <si>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</si>
  <si>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</si>
  <si>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</si>
  <si>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</si>
  <si>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</si>
  <si>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</si>
  <si>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</si>
  <si>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</si>
  <si>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</si>
  <si>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</si>
  <si>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</si>
  <si>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</si>
  <si>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</si>
  <si>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</si>
  <si>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石川</t>
    <rPh sb="0" eb="2">
      <t>イシカワ</t>
    </rPh>
    <phoneticPr fontId="2"/>
  </si>
  <si>
    <t>大地</t>
    <rPh sb="0" eb="2">
      <t>ダイチ</t>
    </rPh>
    <phoneticPr fontId="2"/>
  </si>
  <si>
    <t>いしかわ</t>
    <phoneticPr fontId="2"/>
  </si>
  <si>
    <t>たいち</t>
    <phoneticPr fontId="2"/>
  </si>
  <si>
    <t>鎌倉市大船４丁目１－２５</t>
    <rPh sb="0" eb="3">
      <t>カマクラシ</t>
    </rPh>
    <rPh sb="3" eb="5">
      <t>オオフナ</t>
    </rPh>
    <rPh sb="6" eb="8">
      <t>チョウメ</t>
    </rPh>
    <phoneticPr fontId="2"/>
  </si>
  <si>
    <t>０４６７</t>
    <phoneticPr fontId="2"/>
  </si>
  <si>
    <t>南</t>
    <rPh sb="0" eb="1">
      <t>ミナミ</t>
    </rPh>
    <phoneticPr fontId="2"/>
  </si>
  <si>
    <t>みなみ</t>
    <phoneticPr fontId="2"/>
  </si>
  <si>
    <t>しゅうたろう</t>
    <phoneticPr fontId="2"/>
  </si>
  <si>
    <t>柊太郎</t>
    <rPh sb="0" eb="1">
      <t>ヒイラギ</t>
    </rPh>
    <rPh sb="1" eb="3">
      <t>タロウ</t>
    </rPh>
    <phoneticPr fontId="2"/>
  </si>
  <si>
    <t>平塚</t>
    <rPh sb="0" eb="2">
      <t>ヒラツカ</t>
    </rPh>
    <phoneticPr fontId="2"/>
  </si>
  <si>
    <t>拓斗</t>
    <rPh sb="0" eb="2">
      <t>タクト</t>
    </rPh>
    <phoneticPr fontId="2"/>
  </si>
  <si>
    <t>ひらつか</t>
    <phoneticPr fontId="2"/>
  </si>
  <si>
    <t>たくと</t>
    <phoneticPr fontId="2"/>
  </si>
  <si>
    <t>富岡</t>
    <rPh sb="0" eb="2">
      <t>トミオカ</t>
    </rPh>
    <phoneticPr fontId="2"/>
  </si>
  <si>
    <t>尚弥</t>
    <rPh sb="0" eb="1">
      <t>ショウ</t>
    </rPh>
    <rPh sb="1" eb="2">
      <t>ヤ</t>
    </rPh>
    <phoneticPr fontId="2"/>
  </si>
  <si>
    <t>とみおか</t>
    <phoneticPr fontId="2"/>
  </si>
  <si>
    <t>とうや</t>
    <phoneticPr fontId="2"/>
  </si>
  <si>
    <t>藤田</t>
    <rPh sb="0" eb="2">
      <t>フジタ</t>
    </rPh>
    <phoneticPr fontId="2"/>
  </si>
  <si>
    <t>孝裕</t>
    <rPh sb="0" eb="2">
      <t>タカヒロ</t>
    </rPh>
    <phoneticPr fontId="2"/>
  </si>
  <si>
    <t>ふじた</t>
    <phoneticPr fontId="2"/>
  </si>
  <si>
    <t>たかひろ</t>
    <phoneticPr fontId="2"/>
  </si>
  <si>
    <t>土原</t>
    <rPh sb="0" eb="2">
      <t>ツチハラ</t>
    </rPh>
    <phoneticPr fontId="2"/>
  </si>
  <si>
    <t>遼太郎</t>
    <rPh sb="0" eb="1">
      <t>リョウ</t>
    </rPh>
    <rPh sb="1" eb="3">
      <t>タロウ</t>
    </rPh>
    <phoneticPr fontId="2"/>
  </si>
  <si>
    <t>つちはら</t>
    <phoneticPr fontId="2"/>
  </si>
  <si>
    <t>りょうたろう</t>
    <phoneticPr fontId="2"/>
  </si>
  <si>
    <t>近藤</t>
    <rPh sb="0" eb="2">
      <t>コンドウ</t>
    </rPh>
    <phoneticPr fontId="2"/>
  </si>
  <si>
    <t>春希</t>
    <rPh sb="0" eb="1">
      <t>ハル</t>
    </rPh>
    <rPh sb="1" eb="2">
      <t>キ</t>
    </rPh>
    <phoneticPr fontId="2"/>
  </si>
  <si>
    <t>こんどう</t>
    <phoneticPr fontId="2"/>
  </si>
  <si>
    <t>はるき</t>
    <phoneticPr fontId="2"/>
  </si>
  <si>
    <t>小泉</t>
    <rPh sb="0" eb="2">
      <t>コイズミ</t>
    </rPh>
    <phoneticPr fontId="2"/>
  </si>
  <si>
    <t>貴幸</t>
    <rPh sb="0" eb="1">
      <t>タカ</t>
    </rPh>
    <rPh sb="1" eb="2">
      <t>ユキ</t>
    </rPh>
    <phoneticPr fontId="2"/>
  </si>
  <si>
    <t>こいずみ</t>
    <phoneticPr fontId="2"/>
  </si>
  <si>
    <t>たかゆき</t>
    <phoneticPr fontId="2"/>
  </si>
  <si>
    <t>仲田</t>
    <rPh sb="0" eb="2">
      <t>ナカダ</t>
    </rPh>
    <phoneticPr fontId="2"/>
  </si>
  <si>
    <t>克彦</t>
    <rPh sb="0" eb="2">
      <t>カツヒコ</t>
    </rPh>
    <phoneticPr fontId="2"/>
  </si>
  <si>
    <t>なかだ</t>
    <phoneticPr fontId="2"/>
  </si>
  <si>
    <t>かつひこ</t>
    <phoneticPr fontId="2"/>
  </si>
  <si>
    <t>247</t>
    <phoneticPr fontId="2"/>
  </si>
  <si>
    <t>0057</t>
    <phoneticPr fontId="2"/>
  </si>
  <si>
    <t>１２２０</t>
    <phoneticPr fontId="2"/>
  </si>
  <si>
    <t>藤田</t>
    <rPh sb="0" eb="2">
      <t>フジタ</t>
    </rPh>
    <phoneticPr fontId="2"/>
  </si>
  <si>
    <t>孝裕</t>
    <rPh sb="0" eb="2">
      <t>タカヒロ</t>
    </rPh>
    <phoneticPr fontId="2"/>
  </si>
  <si>
    <t>ふじた</t>
    <phoneticPr fontId="2"/>
  </si>
  <si>
    <t>たかひろ</t>
    <phoneticPr fontId="2"/>
  </si>
  <si>
    <t>５９１６</t>
    <phoneticPr fontId="2"/>
  </si>
  <si>
    <t>鎌倉市岡本1100番地</t>
    <rPh sb="0" eb="3">
      <t>カマクラシ</t>
    </rPh>
    <rPh sb="3" eb="5">
      <t>オカモト</t>
    </rPh>
    <rPh sb="9" eb="11">
      <t>バンチ</t>
    </rPh>
    <phoneticPr fontId="2"/>
  </si>
  <si>
    <t>0467</t>
    <phoneticPr fontId="2"/>
  </si>
  <si>
    <t>45</t>
    <phoneticPr fontId="2"/>
  </si>
  <si>
    <t>6197</t>
    <phoneticPr fontId="2"/>
  </si>
  <si>
    <t>0467</t>
    <phoneticPr fontId="2"/>
  </si>
  <si>
    <t>43</t>
    <phoneticPr fontId="2"/>
  </si>
  <si>
    <t>5917</t>
    <phoneticPr fontId="2"/>
  </si>
  <si>
    <t>247</t>
    <phoneticPr fontId="2"/>
  </si>
  <si>
    <t>0072</t>
    <phoneticPr fontId="2"/>
  </si>
  <si>
    <t>44</t>
    <phoneticPr fontId="2"/>
  </si>
  <si>
    <t>43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</si>
</sst>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26" zoomScale="7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２０１６（平成２８）年度神奈川県中学校バレーボール部活動普及・育成事業（指導者研修会兼新人研修会）参加申込書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5122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鎌倉市立大船中学校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685</v>
      </c>
      <c r="AC4" s="219"/>
      <c r="AD4" s="219"/>
      <c r="AE4" s="219"/>
      <c r="AF4" s="4" t="s">
        <v>584</v>
      </c>
      <c r="AG4" s="219" t="s">
        <v>735</v>
      </c>
      <c r="AH4" s="219"/>
      <c r="AI4" s="219"/>
      <c r="AJ4" s="219"/>
      <c r="AK4" s="4" t="s">
        <v>584</v>
      </c>
      <c r="AL4" s="219" t="s">
        <v>720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684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718</v>
      </c>
      <c r="G6" s="199"/>
      <c r="H6" s="37" t="s">
        <v>586</v>
      </c>
      <c r="I6" s="200" t="s">
        <v>719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685</v>
      </c>
      <c r="AC6" s="203"/>
      <c r="AD6" s="203"/>
      <c r="AE6" s="203"/>
      <c r="AF6" s="38" t="s">
        <v>587</v>
      </c>
      <c r="AG6" s="203" t="s">
        <v>736</v>
      </c>
      <c r="AH6" s="203"/>
      <c r="AI6" s="203"/>
      <c r="AJ6" s="203"/>
      <c r="AK6" s="38" t="s">
        <v>587</v>
      </c>
      <c r="AL6" s="203" t="s">
        <v>725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>
        <v>1</v>
      </c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>
        <v>5124</v>
      </c>
      <c r="T7" s="209"/>
      <c r="U7" s="209"/>
      <c r="V7" s="209"/>
      <c r="W7" s="209"/>
      <c r="X7" s="209"/>
      <c r="Y7" s="96"/>
      <c r="Z7" s="211" t="str">
        <f>IF(S7="","",VLOOKUP(S7,チーム番号!A2:E501,2,FALSE))</f>
        <v>湘南</v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>鎌倉市立玉縄中学校</v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 t="s">
        <v>727</v>
      </c>
      <c r="AC9" s="219"/>
      <c r="AD9" s="219"/>
      <c r="AE9" s="219"/>
      <c r="AF9" s="4" t="s">
        <v>587</v>
      </c>
      <c r="AG9" s="219" t="s">
        <v>728</v>
      </c>
      <c r="AH9" s="219"/>
      <c r="AI9" s="219"/>
      <c r="AJ9" s="219"/>
      <c r="AK9" s="4" t="s">
        <v>587</v>
      </c>
      <c r="AL9" s="219" t="s">
        <v>729</v>
      </c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 t="s">
        <v>726</v>
      </c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 t="s">
        <v>733</v>
      </c>
      <c r="G11" s="199"/>
      <c r="H11" s="37" t="s">
        <v>592</v>
      </c>
      <c r="I11" s="200" t="s">
        <v>734</v>
      </c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 t="s">
        <v>730</v>
      </c>
      <c r="AC11" s="203"/>
      <c r="AD11" s="203"/>
      <c r="AE11" s="203"/>
      <c r="AF11" s="38" t="s">
        <v>587</v>
      </c>
      <c r="AG11" s="203" t="s">
        <v>731</v>
      </c>
      <c r="AH11" s="203"/>
      <c r="AI11" s="203"/>
      <c r="AJ11" s="203"/>
      <c r="AK11" s="38" t="s">
        <v>587</v>
      </c>
      <c r="AL11" s="203" t="s">
        <v>732</v>
      </c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682</v>
      </c>
      <c r="G12" s="180"/>
      <c r="H12" s="180"/>
      <c r="I12" s="180"/>
      <c r="J12" s="180"/>
      <c r="K12" s="180"/>
      <c r="L12" s="180" t="s">
        <v>683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716</v>
      </c>
      <c r="W12" s="184"/>
      <c r="X12" s="184"/>
      <c r="Y12" s="184"/>
      <c r="Z12" s="184"/>
      <c r="AA12" s="184"/>
      <c r="AB12" s="185" t="s">
        <v>717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680</v>
      </c>
      <c r="G13" s="166"/>
      <c r="H13" s="166"/>
      <c r="I13" s="166"/>
      <c r="J13" s="166"/>
      <c r="K13" s="166"/>
      <c r="L13" s="166" t="s">
        <v>681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714</v>
      </c>
      <c r="W13" s="172"/>
      <c r="X13" s="172"/>
      <c r="Y13" s="172"/>
      <c r="Z13" s="172"/>
      <c r="AA13" s="172"/>
      <c r="AB13" s="173" t="s">
        <v>715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723</v>
      </c>
      <c r="W14" s="85"/>
      <c r="X14" s="85"/>
      <c r="Y14" s="85"/>
      <c r="Z14" s="85"/>
      <c r="AA14" s="85"/>
      <c r="AB14" s="153" t="s">
        <v>724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721</v>
      </c>
      <c r="W15" s="78"/>
      <c r="X15" s="78"/>
      <c r="Y15" s="78"/>
      <c r="Z15" s="78"/>
      <c r="AA15" s="78"/>
      <c r="AB15" s="146" t="s">
        <v>722</v>
      </c>
      <c r="AC15" s="147"/>
      <c r="AD15" s="147"/>
      <c r="AE15" s="147"/>
      <c r="AF15" s="147"/>
      <c r="AG15" s="147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700</v>
      </c>
      <c r="G20" s="119"/>
      <c r="H20" s="119"/>
      <c r="I20" s="119"/>
      <c r="J20" s="119"/>
      <c r="K20" s="119" t="s">
        <v>701</v>
      </c>
      <c r="L20" s="119"/>
      <c r="M20" s="119"/>
      <c r="N20" s="119"/>
      <c r="O20" s="120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8</v>
      </c>
      <c r="Y20" s="116"/>
      <c r="Z20" s="118" t="s">
        <v>696</v>
      </c>
      <c r="AA20" s="119"/>
      <c r="AB20" s="119"/>
      <c r="AC20" s="119"/>
      <c r="AD20" s="119"/>
      <c r="AE20" s="119" t="s">
        <v>697</v>
      </c>
      <c r="AF20" s="119"/>
      <c r="AG20" s="119"/>
      <c r="AH20" s="119"/>
      <c r="AI20" s="120"/>
      <c r="AJ20" s="116">
        <v>1</v>
      </c>
      <c r="AK20" s="116"/>
      <c r="AL20" s="107">
        <v>166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694</v>
      </c>
      <c r="AA21" s="112"/>
      <c r="AB21" s="112"/>
      <c r="AC21" s="112"/>
      <c r="AD21" s="112"/>
      <c r="AE21" s="112" t="s">
        <v>695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705</v>
      </c>
      <c r="L22" s="85"/>
      <c r="M22" s="85"/>
      <c r="N22" s="85"/>
      <c r="O22" s="86"/>
      <c r="P22" s="75">
        <v>2</v>
      </c>
      <c r="Q22" s="75"/>
      <c r="R22" s="91">
        <v>171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702</v>
      </c>
      <c r="G23" s="103"/>
      <c r="H23" s="103"/>
      <c r="I23" s="103"/>
      <c r="J23" s="103"/>
      <c r="K23" s="103" t="s">
        <v>703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2</v>
      </c>
      <c r="Q24" s="75"/>
      <c r="R24" s="91">
        <v>175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712</v>
      </c>
      <c r="G26" s="85"/>
      <c r="H26" s="85"/>
      <c r="I26" s="85"/>
      <c r="J26" s="85"/>
      <c r="K26" s="85" t="s">
        <v>713</v>
      </c>
      <c r="L26" s="85"/>
      <c r="M26" s="85"/>
      <c r="N26" s="85"/>
      <c r="O26" s="86"/>
      <c r="P26" s="75">
        <v>1</v>
      </c>
      <c r="Q26" s="75"/>
      <c r="R26" s="91">
        <v>164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710</v>
      </c>
      <c r="G27" s="103"/>
      <c r="H27" s="103"/>
      <c r="I27" s="103"/>
      <c r="J27" s="103"/>
      <c r="K27" s="103" t="s">
        <v>711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6</v>
      </c>
      <c r="E28" s="75"/>
      <c r="F28" s="84" t="s">
        <v>687</v>
      </c>
      <c r="G28" s="85"/>
      <c r="H28" s="85"/>
      <c r="I28" s="85"/>
      <c r="J28" s="85"/>
      <c r="K28" s="85" t="s">
        <v>688</v>
      </c>
      <c r="L28" s="85"/>
      <c r="M28" s="85"/>
      <c r="N28" s="85"/>
      <c r="O28" s="86"/>
      <c r="P28" s="75">
        <v>1</v>
      </c>
      <c r="Q28" s="75"/>
      <c r="R28" s="91">
        <v>150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686</v>
      </c>
      <c r="G29" s="103"/>
      <c r="H29" s="103"/>
      <c r="I29" s="103"/>
      <c r="J29" s="103"/>
      <c r="K29" s="103" t="s">
        <v>689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7</v>
      </c>
      <c r="E30" s="75"/>
      <c r="F30" s="84" t="s">
        <v>692</v>
      </c>
      <c r="G30" s="85"/>
      <c r="H30" s="85"/>
      <c r="I30" s="85"/>
      <c r="J30" s="85"/>
      <c r="K30" s="85" t="s">
        <v>693</v>
      </c>
      <c r="L30" s="85"/>
      <c r="M30" s="85"/>
      <c r="N30" s="85"/>
      <c r="O30" s="86"/>
      <c r="P30" s="75">
        <v>1</v>
      </c>
      <c r="Q30" s="75"/>
      <c r="R30" s="91">
        <v>171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690</v>
      </c>
      <c r="G31" s="78"/>
      <c r="H31" s="78"/>
      <c r="I31" s="78"/>
      <c r="J31" s="78"/>
      <c r="K31" s="78" t="s">
        <v>691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>
        <v>6</v>
      </c>
      <c r="H34" s="243"/>
      <c r="I34" s="243"/>
      <c r="J34" s="243">
        <v>7</v>
      </c>
      <c r="K34" s="243"/>
      <c r="L34" s="243"/>
      <c r="M34" s="243">
        <v>8</v>
      </c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>
        <v>1</v>
      </c>
      <c r="AB34" s="243"/>
      <c r="AC34" s="243"/>
      <c r="AD34" s="243">
        <v>2</v>
      </c>
      <c r="AE34" s="243"/>
      <c r="AF34" s="243"/>
      <c r="AG34" s="243">
        <v>3</v>
      </c>
      <c r="AH34" s="243"/>
      <c r="AI34" s="243"/>
      <c r="AJ34" s="243">
        <v>4</v>
      </c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２０１６（平成２８）年度神奈川県中学校バレーボール部活動普及・育成事業（指導者研修会兼新人研修会）参加申込書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5122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鎌倉市立大船中学校　　鎌倉市立玉縄中学校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いしかわ</v>
      </c>
      <c r="F7" s="315"/>
      <c r="G7" s="315"/>
      <c r="H7" s="315"/>
      <c r="I7" s="315"/>
      <c r="J7" s="315"/>
      <c r="K7" s="315" t="str">
        <f>IF(入力!L12="","",入力!L12)</f>
        <v>たいち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なかだ</v>
      </c>
      <c r="V7" s="150"/>
      <c r="W7" s="150"/>
      <c r="X7" s="150"/>
      <c r="Y7" s="150"/>
      <c r="Z7" s="317"/>
      <c r="AA7" s="297" t="str">
        <f>IF(入力!AB12="","",入力!AB12)</f>
        <v>かつひこ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石川</v>
      </c>
      <c r="F8" s="338"/>
      <c r="G8" s="338"/>
      <c r="H8" s="338"/>
      <c r="I8" s="338"/>
      <c r="J8" s="338"/>
      <c r="K8" s="338" t="str">
        <f>IF(入力!L13="","",入力!L13)</f>
        <v>大地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仲田</v>
      </c>
      <c r="V8" s="306"/>
      <c r="W8" s="306"/>
      <c r="X8" s="306"/>
      <c r="Y8" s="306"/>
      <c r="Z8" s="307"/>
      <c r="AA8" s="308" t="str">
        <f>IF(入力!AB13="","",入力!AB13)</f>
        <v>克彦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ふじた</v>
      </c>
      <c r="V9" s="150"/>
      <c r="W9" s="150"/>
      <c r="X9" s="150"/>
      <c r="Y9" s="150"/>
      <c r="Z9" s="317"/>
      <c r="AA9" s="297" t="str">
        <f>IF(入力!AB14="","",入力!AB14)</f>
        <v>たかひろ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藤田</v>
      </c>
      <c r="V10" s="323"/>
      <c r="W10" s="323"/>
      <c r="X10" s="323"/>
      <c r="Y10" s="323"/>
      <c r="Z10" s="324"/>
      <c r="AA10" s="325" t="str">
        <f>IF(入力!AB15="","",入力!AB15)</f>
        <v>孝裕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ふじた</v>
      </c>
      <c r="F15" s="274"/>
      <c r="G15" s="274"/>
      <c r="H15" s="274"/>
      <c r="I15" s="274"/>
      <c r="J15" s="274" t="str">
        <f>IF(入力!K20="","",入力!K20)</f>
        <v>たかひろ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8</v>
      </c>
      <c r="X15" s="277"/>
      <c r="Y15" s="273" t="str">
        <f>IF(入力!Z20="","",入力!Z20)</f>
        <v>とみおか</v>
      </c>
      <c r="Z15" s="274"/>
      <c r="AA15" s="274"/>
      <c r="AB15" s="274"/>
      <c r="AC15" s="274"/>
      <c r="AD15" s="274" t="str">
        <f>IF(入力!AE20="","",入力!AE20)</f>
        <v>とうや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166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藤田</v>
      </c>
      <c r="F16" s="288"/>
      <c r="G16" s="288"/>
      <c r="H16" s="288"/>
      <c r="I16" s="288"/>
      <c r="J16" s="288" t="str">
        <f>IF(入力!K21="","",入力!K21)</f>
        <v>孝裕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富岡</v>
      </c>
      <c r="Z16" s="288"/>
      <c r="AA16" s="288"/>
      <c r="AB16" s="288"/>
      <c r="AC16" s="288"/>
      <c r="AD16" s="288" t="str">
        <f>IF(入力!AE21="","",入力!AE21)</f>
        <v>尚弥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つちはら</v>
      </c>
      <c r="F17" s="269"/>
      <c r="G17" s="269"/>
      <c r="H17" s="269"/>
      <c r="I17" s="269"/>
      <c r="J17" s="269" t="str">
        <f>IF(入力!K22="","",入力!K22)</f>
        <v>りょうたろう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171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 t="str">
        <f>IF(入力!X22="","",入力!X22)</f>
        <v/>
      </c>
      <c r="X17" s="271"/>
      <c r="Y17" s="276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71" t="str">
        <f>IF(入力!AJ22="","",入力!AJ22)</f>
        <v/>
      </c>
      <c r="AJ17" s="271"/>
      <c r="AK17" s="263" t="str">
        <f>IF(入力!AL22="","",入力!AL22)</f>
        <v/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土原</v>
      </c>
      <c r="F18" s="262"/>
      <c r="G18" s="262"/>
      <c r="H18" s="262"/>
      <c r="I18" s="262"/>
      <c r="J18" s="262" t="str">
        <f>IF(入力!K23="","",入力!K23)</f>
        <v>遼太郎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こんどう</v>
      </c>
      <c r="F19" s="269"/>
      <c r="G19" s="269"/>
      <c r="H19" s="269"/>
      <c r="I19" s="269"/>
      <c r="J19" s="269" t="str">
        <f>IF(入力!K24="","",入力!K24)</f>
        <v>はるき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175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 t="str">
        <f>IF(入力!X24="","",入力!X24)</f>
        <v/>
      </c>
      <c r="X19" s="271"/>
      <c r="Y19" s="276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71" t="str">
        <f>IF(入力!AJ24="","",入力!AJ24)</f>
        <v/>
      </c>
      <c r="AJ19" s="271"/>
      <c r="AK19" s="263" t="str">
        <f>IF(入力!AL24="","",入力!AL24)</f>
        <v/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近藤</v>
      </c>
      <c r="F20" s="262"/>
      <c r="G20" s="262"/>
      <c r="H20" s="262"/>
      <c r="I20" s="262"/>
      <c r="J20" s="262" t="str">
        <f>IF(入力!K25="","",入力!K25)</f>
        <v>春希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こいずみ</v>
      </c>
      <c r="F21" s="269"/>
      <c r="G21" s="269"/>
      <c r="H21" s="269"/>
      <c r="I21" s="269"/>
      <c r="J21" s="269" t="str">
        <f>IF(入力!K26="","",入力!K26)</f>
        <v>たかゆき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 t="str">
        <f>IF(入力!X26="","",入力!X26)</f>
        <v/>
      </c>
      <c r="X21" s="271"/>
      <c r="Y21" s="276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小泉</v>
      </c>
      <c r="F22" s="262"/>
      <c r="G22" s="262"/>
      <c r="H22" s="262"/>
      <c r="I22" s="262"/>
      <c r="J22" s="262" t="str">
        <f>IF(入力!K27="","",入力!K27)</f>
        <v>貴幸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6</v>
      </c>
      <c r="D23" s="271"/>
      <c r="E23" s="276" t="str">
        <f>IF(入力!F28="","",入力!F28)</f>
        <v>みなみ</v>
      </c>
      <c r="F23" s="269"/>
      <c r="G23" s="269"/>
      <c r="H23" s="269"/>
      <c r="I23" s="269"/>
      <c r="J23" s="269" t="str">
        <f>IF(入力!K28="","",入力!K28)</f>
        <v>しゅうたろう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150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南</v>
      </c>
      <c r="F24" s="262"/>
      <c r="G24" s="262"/>
      <c r="H24" s="262"/>
      <c r="I24" s="262"/>
      <c r="J24" s="262" t="str">
        <f>IF(入力!K29="","",入力!K29)</f>
        <v>柊太郎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7</v>
      </c>
      <c r="D25" s="271"/>
      <c r="E25" s="276" t="str">
        <f>IF(入力!F30="","",入力!F30)</f>
        <v>ひらつか</v>
      </c>
      <c r="F25" s="269"/>
      <c r="G25" s="269"/>
      <c r="H25" s="269"/>
      <c r="I25" s="269"/>
      <c r="J25" s="269" t="str">
        <f>IF(入力!K30="","",入力!K30)</f>
        <v>たくと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171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平塚</v>
      </c>
      <c r="F26" s="302"/>
      <c r="G26" s="302"/>
      <c r="H26" s="302"/>
      <c r="I26" s="302"/>
      <c r="J26" s="302" t="str">
        <f>IF(入力!K31="","",入力!K31)</f>
        <v>拓斗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２０１６（平成２８）年度神奈川県中学校バレーボール部活動普及・育成事業（指導者研修会兼新人研修会）参加申込書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5122</v>
      </c>
      <c r="B7" s="46" t="str">
        <f>IF(入力!$F$8="",入力!$F$3,入力!$F$3&amp;" ・ "&amp;入力!$F$8)</f>
        <v>鎌倉市立大船中学校 ・ 鎌倉市立玉縄中学校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0057</v>
      </c>
      <c r="H7" s="46"/>
      <c r="I7" s="46" t="str">
        <f>IF(入力!$L$5="","",入力!$L$5)</f>
        <v>鎌倉市大船４丁目１－２５</v>
      </c>
      <c r="J7" s="46"/>
      <c r="K7" s="57" t="str">
        <f>IF(入力!$AB$4="","",入力!$AB$4)</f>
        <v>０４６７</v>
      </c>
      <c r="L7" s="57" t="str">
        <f>IF(入力!$AG$4="","",入力!$AG$4)</f>
        <v>44</v>
      </c>
      <c r="M7" s="57" t="str">
        <f>IF(入力!$AL$4="","",入力!$AL$4)</f>
        <v>１２２０</v>
      </c>
      <c r="N7" s="57" t="str">
        <f>IF(入力!$AB$6="","",入力!$AB$6)</f>
        <v>０４６７</v>
      </c>
      <c r="O7" s="57" t="str">
        <f>IF(入力!$AG$6="","",入力!$AG$6)</f>
        <v>43</v>
      </c>
      <c r="P7" s="57" t="str">
        <f>IF(入力!$AL$6="","",入力!$AL$6)</f>
        <v>５９１６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IF(入力!$S$7="","",入力!$S$7)</f>
        <v>5124</v>
      </c>
      <c r="B8" s="46" t="str">
        <f>IF(A8="","",入力!$F$8)</f>
        <v>鎌倉市立玉縄中学校</v>
      </c>
      <c r="C8" s="46"/>
      <c r="D8" s="46" t="str">
        <f>IF(A8="","",入力!$Z$7)</f>
        <v>湘南</v>
      </c>
      <c r="E8" s="46">
        <f>IF(A8="","",入力!$I$7)</f>
        <v>1</v>
      </c>
      <c r="F8" s="46" t="str">
        <f>IF(A8="","",入力!$F$11)</f>
        <v>247</v>
      </c>
      <c r="G8" s="46" t="str">
        <f>IF(A8="","",入力!$I$11)</f>
        <v>0072</v>
      </c>
      <c r="H8" s="46"/>
      <c r="I8" s="46" t="str">
        <f>IF(A8="","",入力!$L$10)</f>
        <v>鎌倉市岡本1100番地</v>
      </c>
      <c r="J8" s="46"/>
      <c r="K8" s="46" t="str">
        <f>IF(A8="","",入力!$AB$9)</f>
        <v>0467</v>
      </c>
      <c r="L8" s="46" t="str">
        <f>IF(A8="","",入力!$AG$9)</f>
        <v>45</v>
      </c>
      <c r="M8" s="46" t="str">
        <f>IF(A8="","",入力!$AL$4)</f>
        <v>１２２０</v>
      </c>
      <c r="N8" s="46" t="str">
        <f>IF(A8="","",入力!$AB$11)</f>
        <v>0467</v>
      </c>
      <c r="O8" s="46" t="str">
        <f>IF(A8="","",入力!$AG$11)</f>
        <v>43</v>
      </c>
      <c r="P8" s="46" t="str">
        <f>IF(A8="","",入力!$AL$11)</f>
        <v>5917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石川</v>
      </c>
      <c r="D16" s="46" t="str">
        <f>IF(入力!$L$13="","",入力!$L$13)</f>
        <v>大地</v>
      </c>
      <c r="E16" s="46" t="str">
        <f>IF(入力!$F$12="","",入力!$F$12)</f>
        <v>いしかわ</v>
      </c>
      <c r="F16" s="46" t="str">
        <f>IF(入力!$L$12="","",入力!$L$12)</f>
        <v>たいち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仲田</v>
      </c>
      <c r="D17" s="46" t="str">
        <f>IF(入力!$AB$13="","",入力!$AB$13)</f>
        <v>克彦</v>
      </c>
      <c r="E17" s="46" t="str">
        <f>IF(入力!$V$12="","",入力!$V$12)</f>
        <v>なかだ</v>
      </c>
      <c r="F17" s="46" t="str">
        <f>IF(入力!$AB$12="","",入力!$AB$12)</f>
        <v>かつひこ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藤田</v>
      </c>
      <c r="D24" s="46" t="str">
        <f>IF(入力!$AB$15="","",入力!$AB$15)</f>
        <v>孝裕</v>
      </c>
      <c r="E24" s="46" t="str">
        <f>IF(入力!$V$14="","",入力!$V$14)</f>
        <v>ふじた</v>
      </c>
      <c r="F24" s="46" t="str">
        <f>IF(入力!$AB$14="","",入力!$AB$14)</f>
        <v>たかひろ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藤田</v>
      </c>
      <c r="D53" s="46" t="str">
        <f>IF(入力!K21="","",入力!K21)</f>
        <v>孝裕</v>
      </c>
      <c r="E53" s="46" t="str">
        <f>IF(入力!F20="","",入力!F20)</f>
        <v>ふじた</v>
      </c>
      <c r="F53" s="46" t="str">
        <f>IF(入力!K20="","",入力!K20)</f>
        <v>たかひろ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土原</v>
      </c>
      <c r="D54" s="46" t="str">
        <f>IF(入力!K23="","",入力!K23)</f>
        <v>遼太郎</v>
      </c>
      <c r="E54" s="46" t="str">
        <f>IF(入力!F22="","",入力!F22)</f>
        <v>つちはら</v>
      </c>
      <c r="F54" s="46" t="str">
        <f>IF(入力!K22="","",入力!K22)</f>
        <v>りょうたろう</v>
      </c>
      <c r="G54" s="46"/>
      <c r="H54" s="46"/>
      <c r="I54" s="46">
        <f>IF(入力!P22="","",入力!P22)</f>
        <v>2</v>
      </c>
      <c r="J54" s="46">
        <f>IF(入力!R22="","",入力!R22)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近藤</v>
      </c>
      <c r="D55" s="46" t="str">
        <f>IF(入力!K25="","",入力!K25)</f>
        <v>春希</v>
      </c>
      <c r="E55" s="46" t="str">
        <f>IF(入力!F24="","",入力!F24)</f>
        <v>こんどう</v>
      </c>
      <c r="F55" s="46" t="str">
        <f>IF(入力!K24="","",入力!K24)</f>
        <v>はるき</v>
      </c>
      <c r="G55" s="46"/>
      <c r="H55" s="46"/>
      <c r="I55" s="46">
        <f>IF(入力!P24="","",入力!P24)</f>
        <v>2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小泉</v>
      </c>
      <c r="D56" s="46" t="str">
        <f>IF(入力!K27="","",入力!K27)</f>
        <v>貴幸</v>
      </c>
      <c r="E56" s="46" t="str">
        <f>IF(入力!F26="","",入力!F26)</f>
        <v>こいずみ</v>
      </c>
      <c r="F56" s="46" t="str">
        <f>IF(入力!K26="","",入力!K26)</f>
        <v>たかゆき</v>
      </c>
      <c r="G56" s="46"/>
      <c r="H56" s="46"/>
      <c r="I56" s="46">
        <f>IF(入力!P26="","",入力!P26)</f>
        <v>1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南</v>
      </c>
      <c r="D57" s="46" t="str">
        <f>IF(入力!K29="","",入力!K29)</f>
        <v>柊太郎</v>
      </c>
      <c r="E57" s="46" t="str">
        <f>IF(入力!F28="","",入力!F28)</f>
        <v>みなみ</v>
      </c>
      <c r="F57" s="46" t="str">
        <f>IF(入力!K28="","",入力!K28)</f>
        <v>しゅうたろう</v>
      </c>
      <c r="G57" s="46"/>
      <c r="H57" s="46"/>
      <c r="I57" s="46">
        <f>IF(入力!P28="","",入力!P28)</f>
        <v>1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平塚</v>
      </c>
      <c r="D58" s="46" t="str">
        <f>IF(入力!K31="","",入力!K31)</f>
        <v>拓斗</v>
      </c>
      <c r="E58" s="46" t="str">
        <f>IF(入力!F30="","",入力!F30)</f>
        <v>ひらつか</v>
      </c>
      <c r="F58" s="46" t="str">
        <f>IF(入力!K30="","",入力!K30)</f>
        <v>たくと</v>
      </c>
      <c r="G58" s="46"/>
      <c r="H58" s="46"/>
      <c r="I58" s="46">
        <f>IF(入力!P30="","",入力!P30)</f>
        <v>1</v>
      </c>
      <c r="J58" s="46">
        <f>IF(入力!R30="","",入力!R30)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富岡</v>
      </c>
      <c r="D59" s="46" t="str">
        <f>IF(入力!AE21="","",入力!AE21)</f>
        <v>尚弥</v>
      </c>
      <c r="E59" s="46" t="str">
        <f>IF(入力!Z20="","",入力!Z20)</f>
        <v>とみおか</v>
      </c>
      <c r="F59" s="46" t="str">
        <f>IF(入力!AE20="","",入力!AE20)</f>
        <v>とうや</v>
      </c>
      <c r="G59" s="46"/>
      <c r="H59" s="46"/>
      <c r="I59" s="46">
        <f>IF(入力!AJ20="","",入力!AJ20)</f>
        <v>1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2016-11-07T07:00:19Z</cp:lastPrinted>
  <dcterms:created xsi:type="dcterms:W3CDTF">2006-11-03T01:52:14Z</dcterms:created>
  <dcterms:modified xsi:type="dcterms:W3CDTF">2016-11-10T01:19:24Z</dcterms:modified>
</cp:coreProperties>
</file>