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4519"/>
</workbook>
</file>

<file path=xl/calcChain.xml><?xml version="1.0" encoding="utf-8"?>
<calcChain xmlns="http://schemas.openxmlformats.org/spreadsheetml/2006/main">
  <c r="B41" i="1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D58"/>
  <c r="C58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<sst xmlns="http://schemas.openxmlformats.org/spreadsheetml/2006/main" count="1476" uniqueCount="762">
  <si>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</si>
  <si>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</si>
  <si>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</si>
  <si>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</si>
  <si>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</si>
  <si>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</si>
  <si>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</si>
  <si>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</si>
  <si>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</si>
  <si>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</si>
  <si>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</si>
  <si>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</si>
  <si>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</si>
  <si>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</si>
  <si>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</si>
  <si>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</si>
  <si>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</si>
  <si>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</si>
  <si>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</si>
  <si>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</si>
  <si>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</si>
  <si>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</si>
  <si>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</si>
  <si>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</si>
  <si>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</si>
  <si>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</si>
  <si>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</si>
  <si>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</si>
  <si>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</si>
  <si>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</si>
  <si>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</si>
  <si>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</si>
  <si>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</si>
  <si>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</si>
  <si>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</si>
  <si>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</si>
  <si>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</si>
  <si>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</si>
  <si>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</si>
  <si>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</si>
  <si>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</si>
  <si>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</si>
  <si>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</si>
  <si>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</si>
  <si>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</si>
  <si>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</si>
  <si>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</si>
  <si>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</si>
  <si>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</si>
  <si>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</si>
  <si>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</si>
  <si>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</si>
  <si>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</si>
  <si>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</si>
  <si>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</si>
  <si>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</si>
  <si>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</si>
  <si>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</si>
  <si>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</si>
  <si>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</si>
  <si>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</si>
  <si>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</si>
  <si>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</si>
  <si>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</si>
  <si>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</si>
  <si>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</si>
  <si>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</si>
  <si>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</si>
  <si>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</si>
  <si>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</si>
  <si>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</si>
  <si>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</si>
  <si>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</si>
  <si>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</si>
  <si>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</si>
  <si>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</si>
  <si>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</si>
  <si>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</si>
  <si>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</si>
  <si>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</si>
  <si>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</si>
  <si>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</si>
  <si>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</si>
  <si>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</si>
  <si>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</si>
  <si>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</si>
  <si>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</si>
  <si>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</si>
  <si>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</si>
  <si>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</si>
  <si>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</si>
  <si>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</si>
  <si>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</si>
  <si>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</si>
  <si>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</si>
  <si>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</si>
  <si>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</si>
  <si>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</si>
  <si>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</si>
  <si>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</si>
  <si>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</si>
  <si>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</si>
  <si>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</si>
  <si>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</si>
  <si>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</si>
  <si>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</si>
  <si>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</si>
  <si>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</si>
  <si>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</si>
  <si>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</si>
  <si>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</si>
  <si>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</si>
  <si>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</si>
  <si>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</si>
  <si>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</si>
  <si>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</si>
  <si>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</si>
  <si>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</si>
  <si>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</si>
  <si>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</si>
  <si>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</si>
  <si>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</si>
  <si>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</si>
  <si>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</si>
  <si>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</si>
  <si>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</si>
  <si>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</si>
  <si>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</si>
  <si>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</si>
  <si>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</si>
  <si>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</si>
  <si>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</si>
  <si>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</si>
  <si>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</si>
  <si>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</si>
  <si>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</si>
  <si>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</si>
  <si>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</si>
  <si>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</si>
  <si>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</si>
  <si>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</si>
  <si>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</si>
  <si>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</si>
  <si>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</si>
  <si>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</si>
  <si>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</si>
  <si>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</si>
  <si>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</si>
  <si>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</si>
  <si>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</si>
  <si>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</si>
  <si>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</si>
  <si>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</si>
  <si>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</si>
  <si>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</si>
  <si>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</si>
  <si>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</si>
  <si>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</si>
  <si>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</si>
  <si>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</si>
  <si>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</si>
  <si>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</si>
  <si>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</si>
  <si>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</si>
  <si>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</si>
  <si>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</si>
  <si>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</si>
  <si>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</si>
  <si>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</si>
  <si>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</si>
  <si>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</si>
  <si>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</si>
  <si>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</si>
  <si>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</si>
  <si>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</si>
  <si>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</si>
  <si>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</si>
  <si>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</si>
  <si>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</si>
  <si>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</si>
  <si>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</si>
  <si>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</si>
  <si>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</si>
  <si>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</si>
  <si>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</si>
  <si>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</si>
  <si>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</si>
  <si>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</si>
  <si>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</si>
  <si>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</si>
  <si>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</si>
  <si>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</si>
  <si>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</si>
  <si>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</si>
  <si>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</si>
  <si>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</si>
  <si>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</si>
  <si>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</si>
  <si>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</si>
  <si>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</si>
  <si>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</si>
  <si>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</si>
  <si>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</si>
  <si>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</si>
  <si>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</si>
  <si>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</si>
  <si>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</si>
  <si>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</si>
  <si>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</si>
  <si>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</si>
  <si>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</si>
  <si>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</si>
  <si>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</si>
  <si>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</si>
  <si>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</si>
  <si>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</si>
  <si>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</si>
  <si>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</si>
  <si>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</si>
  <si>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</si>
  <si>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</si>
  <si>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</si>
  <si>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</si>
  <si>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</si>
  <si>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</si>
  <si>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</si>
  <si>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</si>
  <si>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</si>
  <si>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</si>
  <si>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</si>
  <si>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</si>
  <si>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</si>
  <si>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</si>
  <si>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</si>
  <si>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</si>
  <si>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</si>
  <si>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</si>
  <si>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</si>
  <si>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</si>
  <si>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</si>
  <si>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</si>
  <si>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</si>
  <si>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</si>
  <si>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</si>
  <si>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</si>
  <si>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</si>
  <si>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</si>
  <si>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</si>
  <si>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</si>
  <si>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</si>
  <si>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</si>
  <si>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</si>
  <si>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</si>
  <si>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</si>
  <si>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</si>
  <si>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</si>
  <si>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</si>
  <si>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</si>
  <si>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</si>
  <si>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</si>
  <si>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</si>
  <si>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</si>
  <si>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</si>
  <si>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</si>
  <si>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</si>
  <si>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</si>
  <si>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</si>
  <si>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</si>
  <si>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</si>
  <si>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</si>
  <si>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</si>
  <si>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</si>
  <si>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</si>
  <si>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</si>
  <si>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</si>
  <si>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</si>
  <si>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</si>
  <si>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</si>
  <si>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</si>
  <si>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</si>
  <si>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</si>
  <si>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</si>
  <si>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</si>
  <si>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</si>
  <si>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</si>
  <si>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</si>
  <si>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</si>
  <si>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</si>
  <si>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</si>
  <si>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</si>
  <si>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</si>
  <si>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</si>
  <si>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</si>
  <si>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</si>
  <si>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</si>
  <si>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</si>
  <si>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</si>
  <si>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</si>
  <si>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</si>
  <si>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</si>
  <si>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</si>
  <si>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</si>
  <si>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</si>
  <si>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</si>
  <si>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</si>
  <si>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</si>
  <si>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</si>
  <si>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</si>
  <si>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</si>
  <si>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</si>
  <si>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</si>
  <si>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</si>
  <si>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</si>
  <si>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</si>
  <si>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</si>
  <si>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</si>
  <si>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</si>
  <si>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</si>
  <si>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</si>
  <si>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</si>
  <si>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</si>
  <si>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</si>
  <si>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</si>
  <si>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</si>
  <si>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</si>
  <si>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</si>
  <si>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</si>
  <si>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</si>
  <si>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</si>
  <si>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</si>
  <si>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</si>
  <si>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</si>
  <si>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</si>
  <si>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</si>
  <si>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</si>
  <si>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</si>
  <si>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</si>
  <si>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</si>
  <si>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</si>
  <si>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</si>
  <si>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</si>
  <si>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</si>
  <si>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</si>
  <si>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</si>
  <si>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</si>
  <si>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</si>
  <si>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</si>
  <si>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</si>
  <si>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</si>
  <si>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</si>
  <si>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</si>
  <si>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</si>
  <si>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</si>
  <si>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</si>
  <si>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</si>
  <si>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</si>
  <si>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</si>
  <si>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</si>
  <si>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</si>
  <si>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</si>
  <si>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</si>
  <si>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</si>
  <si>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</si>
  <si>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</si>
  <si>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</si>
  <si>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</si>
  <si>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</si>
  <si>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</si>
  <si>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</si>
  <si>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</si>
  <si>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</si>
  <si>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</si>
  <si>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</si>
  <si>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</si>
  <si>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</si>
  <si>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</si>
  <si>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</si>
  <si>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</si>
  <si>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</si>
  <si>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</si>
  <si>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</si>
  <si>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</si>
  <si>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</si>
  <si>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</si>
  <si>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</si>
  <si>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</si>
  <si>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</si>
  <si>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</si>
  <si>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</si>
  <si>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</si>
  <si>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</si>
  <si>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</si>
  <si>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</si>
  <si>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</si>
  <si>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</si>
  <si>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</si>
  <si>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</si>
  <si>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</si>
  <si>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</si>
  <si>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</si>
  <si>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</si>
  <si>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</si>
  <si>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</si>
  <si>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</si>
  <si>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</si>
  <si>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</si>
  <si>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</si>
  <si>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</si>
  <si>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</si>
  <si>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</si>
  <si>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</si>
  <si>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</si>
  <si>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</si>
  <si>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</si>
  <si>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</si>
  <si>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</si>
  <si>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</si>
  <si>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</si>
  <si>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</si>
  <si>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</si>
  <si>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</si>
  <si>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</si>
  <si>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</si>
  <si>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</si>
  <si>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</si>
  <si>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</si>
  <si>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</si>
  <si>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</si>
  <si>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</si>
  <si>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</si>
  <si>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</si>
  <si>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</si>
  <si>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</si>
  <si>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</si>
  <si>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</si>
  <si>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</si>
  <si>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</si>
  <si>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</si>
  <si>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</si>
  <si>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</si>
  <si>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</si>
  <si>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</si>
  <si>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</si>
  <si>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</si>
  <si>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</si>
  <si>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</si>
  <si>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</si>
  <si>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</si>
  <si>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</si>
  <si>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</si>
  <si>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</si>
  <si>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</si>
  <si>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</si>
  <si>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</si>
  <si>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</si>
  <si>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</si>
  <si>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</si>
  <si>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</si>
  <si>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</si>
  <si>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</si>
  <si>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</si>
  <si>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</si>
  <si>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</si>
  <si>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</si>
  <si>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</si>
  <si>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</si>
  <si>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</si>
  <si>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</si>
  <si>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</si>
  <si>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</si>
  <si>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</si>
  <si>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</si>
  <si>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</si>
  <si>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</si>
  <si>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</si>
  <si>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</si>
  <si>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</si>
  <si>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</si>
  <si>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</si>
  <si>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</si>
  <si>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</si>
  <si>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</si>
  <si>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</si>
  <si>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</si>
  <si>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</si>
  <si>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</si>
  <si>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</si>
  <si>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</si>
  <si>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</si>
  <si>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</si>
  <si>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</si>
  <si>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</si>
  <si>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</si>
  <si>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</si>
  <si>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</si>
  <si>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</si>
  <si>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</si>
  <si>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</si>
  <si>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</si>
  <si>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</si>
  <si>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</si>
  <si>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</si>
  <si>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</si>
  <si>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</si>
  <si>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</si>
  <si>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</si>
  <si>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</si>
  <si>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</si>
  <si>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</si>
  <si>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</si>
  <si>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</si>
  <si>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</si>
  <si>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</si>
  <si>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</si>
  <si>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</si>
  <si>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</si>
  <si>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</si>
  <si>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</si>
  <si>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</si>
  <si>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</si>
  <si>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</si>
  <si>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</si>
  <si>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</si>
  <si>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</si>
  <si>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</si>
  <si>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</si>
  <si>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</si>
  <si>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</si>
  <si>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</si>
  <si>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</si>
  <si>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</si>
  <si>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</si>
  <si>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</si>
  <si>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</si>
  <si>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</si>
  <si>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</si>
  <si>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</si>
  <si>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</si>
  <si>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</si>
  <si>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</si>
  <si>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</si>
  <si>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</si>
  <si>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</si>
  <si>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</si>
  <si>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</si>
  <si>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</si>
  <si>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</si>
  <si>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</si>
  <si>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</si>
  <si>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</si>
  <si>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</si>
  <si>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</si>
  <si>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</si>
  <si>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</si>
  <si>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</si>
  <si>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</si>
  <si>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</si>
  <si>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</si>
  <si>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</si>
  <si>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</si>
  <si>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</si>
  <si>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</si>
  <si>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</si>
  <si>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</si>
  <si>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</si>
  <si>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</si>
  <si>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</si>
  <si>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</si>
  <si>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</si>
  <si>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</si>
  <si>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</si>
  <si>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</si>
  <si>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</si>
  <si>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</si>
  <si>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</si>
  <si>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</si>
  <si>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</si>
  <si>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</si>
  <si>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</si>
  <si>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</si>
  <si>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</si>
  <si>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</si>
  <si>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</si>
  <si>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</si>
  <si>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</si>
  <si>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</si>
  <si>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</si>
  <si>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</si>
  <si>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</si>
  <si>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</si>
  <si>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</si>
  <si>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</si>
  <si>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</si>
  <si>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</si>
  <si>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</si>
  <si>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</si>
  <si>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</si>
  <si>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</si>
  <si>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</si>
  <si>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</si>
  <si>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</si>
  <si>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</si>
  <si>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</si>
  <si>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</si>
  <si>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</si>
  <si>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</si>
  <si>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</si>
  <si>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</si>
  <si>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</si>
  <si>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</si>
  <si>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</si>
  <si>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</si>
  <si>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</si>
  <si>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</si>
  <si>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</si>
  <si>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</si>
  <si>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</si>
  <si>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</si>
  <si>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</si>
  <si>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</si>
  <si>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</si>
  <si>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</si>
  <si>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</si>
  <si>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</si>
  <si>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</si>
  <si>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</si>
  <si>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</si>
  <si>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</si>
  <si>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</si>
  <si>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</si>
  <si>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</si>
  <si>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</si>
  <si>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</si>
  <si>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</si>
  <si>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</si>
  <si>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</si>
  <si>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</si>
  <si>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</si>
  <si>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</si>
  <si>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</si>
  <si>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</si>
  <si>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</si>
  <si>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</si>
  <si>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</si>
  <si>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</si>
  <si>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</si>
  <si>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</si>
  <si>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</si>
  <si>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</si>
  <si>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</si>
  <si>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</si>
  <si>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</si>
  <si>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</si>
  <si>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</si>
  <si>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</si>
  <si>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</si>
  <si>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</si>
  <si>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</si>
  <si>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</si>
  <si>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</si>
  <si>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</si>
  <si>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</si>
  <si>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</si>
  <si>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</si>
  <si>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</si>
  <si>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</si>
  <si>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</si>
  <si>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</si>
  <si>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</si>
  <si>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</si>
  <si>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</si>
  <si>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</si>
  <si>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</si>
  <si>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</si>
  <si>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</si>
  <si>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</si>
  <si>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</si>
  <si>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</si>
  <si>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</si>
  <si>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</si>
  <si>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</si>
  <si>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</si>
  <si>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</si>
  <si>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</si>
  <si>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</si>
  <si>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</si>
  <si>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</si>
  <si>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</si>
  <si>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</si>
  <si>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0467</t>
    <phoneticPr fontId="2"/>
  </si>
  <si>
    <t>44</t>
    <phoneticPr fontId="2"/>
  </si>
  <si>
    <t>1220</t>
    <phoneticPr fontId="2"/>
  </si>
  <si>
    <t>247</t>
    <phoneticPr fontId="2"/>
  </si>
  <si>
    <t>0057</t>
    <phoneticPr fontId="2"/>
  </si>
  <si>
    <t>鎌倉市大船４丁目１－２５</t>
    <rPh sb="0" eb="3">
      <t>カマクラシ</t>
    </rPh>
    <rPh sb="3" eb="5">
      <t>オオフナ</t>
    </rPh>
    <rPh sb="6" eb="8">
      <t>チョウメ</t>
    </rPh>
    <phoneticPr fontId="2"/>
  </si>
  <si>
    <t>0467</t>
    <phoneticPr fontId="2"/>
  </si>
  <si>
    <t>43</t>
    <phoneticPr fontId="2"/>
  </si>
  <si>
    <t>5916</t>
    <phoneticPr fontId="2"/>
  </si>
  <si>
    <t>仲田</t>
    <rPh sb="0" eb="2">
      <t>ナカタ</t>
    </rPh>
    <phoneticPr fontId="2"/>
  </si>
  <si>
    <t>克彦</t>
    <rPh sb="0" eb="2">
      <t>カツヒコ</t>
    </rPh>
    <phoneticPr fontId="2"/>
  </si>
  <si>
    <t>かつひこ</t>
    <phoneticPr fontId="2"/>
  </si>
  <si>
    <t>菊地</t>
    <rPh sb="0" eb="2">
      <t>キクチ</t>
    </rPh>
    <phoneticPr fontId="2"/>
  </si>
  <si>
    <t>茉耶</t>
    <rPh sb="0" eb="1">
      <t>マツ</t>
    </rPh>
    <rPh sb="1" eb="2">
      <t>ヤ</t>
    </rPh>
    <phoneticPr fontId="2"/>
  </si>
  <si>
    <t>きくち</t>
    <phoneticPr fontId="2"/>
  </si>
  <si>
    <t>まや</t>
    <phoneticPr fontId="2"/>
  </si>
  <si>
    <t>藤田</t>
    <rPh sb="0" eb="2">
      <t>フジタ</t>
    </rPh>
    <phoneticPr fontId="2"/>
  </si>
  <si>
    <t>孝裕</t>
    <rPh sb="0" eb="2">
      <t>タカヒロ</t>
    </rPh>
    <phoneticPr fontId="2"/>
  </si>
  <si>
    <t>ふじた</t>
    <phoneticPr fontId="2"/>
  </si>
  <si>
    <t>たかひろ</t>
    <phoneticPr fontId="2"/>
  </si>
  <si>
    <t>南</t>
    <rPh sb="0" eb="1">
      <t>ミナミ</t>
    </rPh>
    <phoneticPr fontId="2"/>
  </si>
  <si>
    <t>柊太郎</t>
    <rPh sb="0" eb="1">
      <t>ヒイラギ</t>
    </rPh>
    <rPh sb="1" eb="3">
      <t>タロウ</t>
    </rPh>
    <phoneticPr fontId="2"/>
  </si>
  <si>
    <t>みなみ</t>
    <phoneticPr fontId="2"/>
  </si>
  <si>
    <t>しゅうたろう</t>
    <phoneticPr fontId="2"/>
  </si>
  <si>
    <t>平塚</t>
    <rPh sb="0" eb="2">
      <t>ヒラツカ</t>
    </rPh>
    <phoneticPr fontId="2"/>
  </si>
  <si>
    <t>拓斗</t>
    <rPh sb="0" eb="2">
      <t>タクト</t>
    </rPh>
    <phoneticPr fontId="2"/>
  </si>
  <si>
    <t>ひらつか</t>
    <phoneticPr fontId="2"/>
  </si>
  <si>
    <t>たくと</t>
    <phoneticPr fontId="2"/>
  </si>
  <si>
    <t>富岡</t>
    <rPh sb="0" eb="2">
      <t>トミオカ</t>
    </rPh>
    <phoneticPr fontId="2"/>
  </si>
  <si>
    <t>尚弥</t>
    <rPh sb="0" eb="1">
      <t>ナオ</t>
    </rPh>
    <rPh sb="1" eb="2">
      <t>ヤ</t>
    </rPh>
    <phoneticPr fontId="2"/>
  </si>
  <si>
    <t>とみおか</t>
    <phoneticPr fontId="2"/>
  </si>
  <si>
    <t>とうや</t>
    <phoneticPr fontId="2"/>
  </si>
  <si>
    <t>森</t>
    <rPh sb="0" eb="1">
      <t>モリ</t>
    </rPh>
    <phoneticPr fontId="2"/>
  </si>
  <si>
    <t>稜之介</t>
    <rPh sb="0" eb="1">
      <t>リョウ</t>
    </rPh>
    <rPh sb="1" eb="2">
      <t>ノ</t>
    </rPh>
    <rPh sb="2" eb="3">
      <t>スケ</t>
    </rPh>
    <phoneticPr fontId="2"/>
  </si>
  <si>
    <t>もり</t>
    <phoneticPr fontId="2"/>
  </si>
  <si>
    <t>りょうのすけ</t>
    <phoneticPr fontId="2"/>
  </si>
  <si>
    <t>阿曽</t>
    <rPh sb="0" eb="2">
      <t>アソ</t>
    </rPh>
    <phoneticPr fontId="2"/>
  </si>
  <si>
    <t>拓夢</t>
    <rPh sb="0" eb="1">
      <t>タク</t>
    </rPh>
    <rPh sb="1" eb="2">
      <t>ユメ</t>
    </rPh>
    <phoneticPr fontId="2"/>
  </si>
  <si>
    <t>あそ</t>
    <phoneticPr fontId="2"/>
  </si>
  <si>
    <t>たくむ</t>
    <phoneticPr fontId="2"/>
  </si>
  <si>
    <t>三好　晃秀</t>
    <rPh sb="0" eb="2">
      <t>ミヨシ</t>
    </rPh>
    <rPh sb="3" eb="4">
      <t>アキ</t>
    </rPh>
    <rPh sb="4" eb="5">
      <t>ヒデ</t>
    </rPh>
    <phoneticPr fontId="2"/>
  </si>
  <si>
    <t>林元</t>
    <rPh sb="0" eb="1">
      <t>ハヤシ</t>
    </rPh>
    <rPh sb="1" eb="2">
      <t>モト</t>
    </rPh>
    <phoneticPr fontId="2"/>
  </si>
  <si>
    <t>虹郎</t>
    <rPh sb="0" eb="1">
      <t>ニジ</t>
    </rPh>
    <rPh sb="1" eb="2">
      <t>ロウ</t>
    </rPh>
    <phoneticPr fontId="2"/>
  </si>
  <si>
    <t>はやしもと</t>
    <phoneticPr fontId="2"/>
  </si>
  <si>
    <t>にじお</t>
    <phoneticPr fontId="2"/>
  </si>
  <si>
    <t>越川　雅之</t>
    <rPh sb="0" eb="2">
      <t>コシカワ</t>
    </rPh>
    <rPh sb="3" eb="5">
      <t>マサユキ</t>
    </rPh>
    <phoneticPr fontId="2"/>
  </si>
  <si>
    <t>藤田</t>
    <rPh sb="0" eb="2">
      <t>フジタ</t>
    </rPh>
    <phoneticPr fontId="2"/>
  </si>
  <si>
    <t>孝裕</t>
    <rPh sb="0" eb="2">
      <t>タカヒロ</t>
    </rPh>
    <phoneticPr fontId="2"/>
  </si>
  <si>
    <t>小泉</t>
    <rPh sb="0" eb="2">
      <t>コイズミ</t>
    </rPh>
    <phoneticPr fontId="2"/>
  </si>
  <si>
    <t>貴幸</t>
    <rPh sb="0" eb="1">
      <t>タカ</t>
    </rPh>
    <rPh sb="1" eb="2">
      <t>ユキ</t>
    </rPh>
    <phoneticPr fontId="2"/>
  </si>
  <si>
    <t>ふじた</t>
    <phoneticPr fontId="2"/>
  </si>
  <si>
    <t>たかゆき</t>
    <phoneticPr fontId="2"/>
  </si>
  <si>
    <t>こいずみ</t>
    <phoneticPr fontId="2"/>
  </si>
  <si>
    <t>0072</t>
    <phoneticPr fontId="2"/>
  </si>
  <si>
    <t>鎌倉市岡本　1100番地</t>
    <rPh sb="0" eb="3">
      <t>カマクラシ</t>
    </rPh>
    <rPh sb="3" eb="5">
      <t>オカモト</t>
    </rPh>
    <rPh sb="10" eb="12">
      <t>バンチ</t>
    </rPh>
    <phoneticPr fontId="2"/>
  </si>
  <si>
    <t>45</t>
    <phoneticPr fontId="2"/>
  </si>
  <si>
    <t>6197</t>
    <phoneticPr fontId="2"/>
  </si>
  <si>
    <t>43</t>
    <phoneticPr fontId="2"/>
  </si>
  <si>
    <t>5917</t>
    <phoneticPr fontId="2"/>
  </si>
  <si>
    <t>土原</t>
    <rPh sb="0" eb="2">
      <t>ツチハラ</t>
    </rPh>
    <phoneticPr fontId="2"/>
  </si>
  <si>
    <t>遼太郎</t>
    <rPh sb="0" eb="3">
      <t>リョウタロウ</t>
    </rPh>
    <phoneticPr fontId="2"/>
  </si>
  <si>
    <t>近藤　</t>
    <rPh sb="0" eb="2">
      <t>コンドウ</t>
    </rPh>
    <phoneticPr fontId="2"/>
  </si>
  <si>
    <t>春希</t>
    <rPh sb="0" eb="1">
      <t>ハル</t>
    </rPh>
    <rPh sb="1" eb="2">
      <t>キ</t>
    </rPh>
    <phoneticPr fontId="2"/>
  </si>
  <si>
    <t>つちはら</t>
    <phoneticPr fontId="2"/>
  </si>
  <si>
    <t>りょうたろう</t>
    <phoneticPr fontId="2"/>
  </si>
  <si>
    <t>こんどう</t>
    <phoneticPr fontId="2"/>
  </si>
  <si>
    <t>はるき</t>
    <phoneticPr fontId="2"/>
  </si>
  <si>
    <t>佐田</t>
    <rPh sb="0" eb="2">
      <t>サダ</t>
    </rPh>
    <phoneticPr fontId="2"/>
  </si>
  <si>
    <t>悠登</t>
    <rPh sb="0" eb="1">
      <t>ユウ</t>
    </rPh>
    <rPh sb="1" eb="2">
      <t>ト</t>
    </rPh>
    <phoneticPr fontId="2"/>
  </si>
  <si>
    <t>さだ</t>
    <phoneticPr fontId="2"/>
  </si>
  <si>
    <t>ゆうと</t>
    <phoneticPr fontId="2"/>
  </si>
  <si>
    <t>なかだ</t>
    <phoneticPr fontId="2"/>
  </si>
  <si>
    <t>たかひろ</t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</si>
</sst>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T22" zoomScale="7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zoomScaleSheetLayoutView="100" workbookViewId="0">
      <selection activeCell="Z29" sqref="Z29:AD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5124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鎌倉市立玉縄中学校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744</v>
      </c>
      <c r="AH4" s="224"/>
      <c r="AI4" s="224"/>
      <c r="AJ4" s="224"/>
      <c r="AK4" s="4" t="s">
        <v>584</v>
      </c>
      <c r="AL4" s="224" t="s">
        <v>745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743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742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746</v>
      </c>
      <c r="AH6" s="208"/>
      <c r="AI6" s="208"/>
      <c r="AJ6" s="208"/>
      <c r="AK6" s="38" t="s">
        <v>587</v>
      </c>
      <c r="AL6" s="208" t="s">
        <v>747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>
        <v>1</v>
      </c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>
        <v>5122</v>
      </c>
      <c r="T7" s="214"/>
      <c r="U7" s="214"/>
      <c r="V7" s="214"/>
      <c r="W7" s="214"/>
      <c r="X7" s="214"/>
      <c r="Y7" s="99"/>
      <c r="Z7" s="216" t="str">
        <f>IF(S7="","",VLOOKUP(S7,チーム番号!A2:E501,2,FALSE))</f>
        <v>湘南</v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>鎌倉市立大船中学校</v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 t="s">
        <v>689</v>
      </c>
      <c r="AC9" s="224"/>
      <c r="AD9" s="224"/>
      <c r="AE9" s="224"/>
      <c r="AF9" s="4" t="s">
        <v>587</v>
      </c>
      <c r="AG9" s="224" t="s">
        <v>690</v>
      </c>
      <c r="AH9" s="224"/>
      <c r="AI9" s="224"/>
      <c r="AJ9" s="224"/>
      <c r="AK9" s="4" t="s">
        <v>587</v>
      </c>
      <c r="AL9" s="224" t="s">
        <v>691</v>
      </c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 t="s">
        <v>694</v>
      </c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 t="s">
        <v>692</v>
      </c>
      <c r="G11" s="204"/>
      <c r="H11" s="37" t="s">
        <v>592</v>
      </c>
      <c r="I11" s="205" t="s">
        <v>693</v>
      </c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 t="s">
        <v>695</v>
      </c>
      <c r="AC11" s="208"/>
      <c r="AD11" s="208"/>
      <c r="AE11" s="208"/>
      <c r="AF11" s="38" t="s">
        <v>587</v>
      </c>
      <c r="AG11" s="208" t="s">
        <v>696</v>
      </c>
      <c r="AH11" s="208"/>
      <c r="AI11" s="208"/>
      <c r="AJ11" s="208"/>
      <c r="AK11" s="38" t="s">
        <v>587</v>
      </c>
      <c r="AL11" s="208" t="s">
        <v>697</v>
      </c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760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732</v>
      </c>
      <c r="G14" s="88"/>
      <c r="H14" s="88"/>
      <c r="I14" s="88"/>
      <c r="J14" s="88"/>
      <c r="K14" s="88"/>
      <c r="L14" s="88" t="s">
        <v>733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730</v>
      </c>
      <c r="G15" s="81"/>
      <c r="H15" s="81"/>
      <c r="I15" s="81"/>
      <c r="J15" s="81"/>
      <c r="K15" s="81"/>
      <c r="L15" s="81" t="s">
        <v>731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739</v>
      </c>
      <c r="G20" s="122"/>
      <c r="H20" s="122"/>
      <c r="I20" s="122"/>
      <c r="J20" s="122"/>
      <c r="K20" s="122" t="s">
        <v>761</v>
      </c>
      <c r="L20" s="122"/>
      <c r="M20" s="122"/>
      <c r="N20" s="122"/>
      <c r="O20" s="123"/>
      <c r="P20" s="119">
        <v>3</v>
      </c>
      <c r="Q20" s="119"/>
      <c r="R20" s="110">
        <v>167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715</v>
      </c>
      <c r="AA20" s="122"/>
      <c r="AB20" s="122"/>
      <c r="AC20" s="122"/>
      <c r="AD20" s="122"/>
      <c r="AE20" s="122" t="s">
        <v>716</v>
      </c>
      <c r="AF20" s="122"/>
      <c r="AG20" s="122"/>
      <c r="AH20" s="122"/>
      <c r="AI20" s="123"/>
      <c r="AJ20" s="119">
        <v>2</v>
      </c>
      <c r="AK20" s="119"/>
      <c r="AL20" s="110">
        <v>177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735</v>
      </c>
      <c r="G21" s="115"/>
      <c r="H21" s="115"/>
      <c r="I21" s="115"/>
      <c r="J21" s="115"/>
      <c r="K21" s="115" t="s">
        <v>736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713</v>
      </c>
      <c r="AA21" s="115"/>
      <c r="AB21" s="115"/>
      <c r="AC21" s="115"/>
      <c r="AD21" s="115"/>
      <c r="AE21" s="115" t="s">
        <v>714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752</v>
      </c>
      <c r="G22" s="88"/>
      <c r="H22" s="88"/>
      <c r="I22" s="88"/>
      <c r="J22" s="88"/>
      <c r="K22" s="88" t="s">
        <v>753</v>
      </c>
      <c r="L22" s="88"/>
      <c r="M22" s="88"/>
      <c r="N22" s="88"/>
      <c r="O22" s="89"/>
      <c r="P22" s="78">
        <v>3</v>
      </c>
      <c r="Q22" s="78"/>
      <c r="R22" s="94">
        <v>173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719</v>
      </c>
      <c r="AA22" s="88"/>
      <c r="AB22" s="88"/>
      <c r="AC22" s="88"/>
      <c r="AD22" s="88"/>
      <c r="AE22" s="88" t="s">
        <v>720</v>
      </c>
      <c r="AF22" s="88"/>
      <c r="AG22" s="88"/>
      <c r="AH22" s="88"/>
      <c r="AI22" s="89"/>
      <c r="AJ22" s="78">
        <v>2</v>
      </c>
      <c r="AK22" s="78"/>
      <c r="AL22" s="94">
        <v>173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748</v>
      </c>
      <c r="G23" s="106"/>
      <c r="H23" s="106"/>
      <c r="I23" s="106"/>
      <c r="J23" s="106"/>
      <c r="K23" s="106" t="s">
        <v>749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717</v>
      </c>
      <c r="AA23" s="106"/>
      <c r="AB23" s="106"/>
      <c r="AC23" s="106"/>
      <c r="AD23" s="106"/>
      <c r="AE23" s="106" t="s">
        <v>718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754</v>
      </c>
      <c r="G24" s="88"/>
      <c r="H24" s="88"/>
      <c r="I24" s="88"/>
      <c r="J24" s="88"/>
      <c r="K24" s="88" t="s">
        <v>755</v>
      </c>
      <c r="L24" s="88"/>
      <c r="M24" s="88"/>
      <c r="N24" s="88"/>
      <c r="O24" s="89"/>
      <c r="P24" s="78">
        <v>3</v>
      </c>
      <c r="Q24" s="78"/>
      <c r="R24" s="94">
        <v>178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723</v>
      </c>
      <c r="AA24" s="88"/>
      <c r="AB24" s="88"/>
      <c r="AC24" s="88"/>
      <c r="AD24" s="88"/>
      <c r="AE24" s="88" t="s">
        <v>724</v>
      </c>
      <c r="AF24" s="88"/>
      <c r="AG24" s="88"/>
      <c r="AH24" s="88"/>
      <c r="AI24" s="89"/>
      <c r="AJ24" s="78">
        <v>1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750</v>
      </c>
      <c r="G25" s="106"/>
      <c r="H25" s="106"/>
      <c r="I25" s="106"/>
      <c r="J25" s="106"/>
      <c r="K25" s="106" t="s">
        <v>751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721</v>
      </c>
      <c r="AA25" s="106"/>
      <c r="AB25" s="106"/>
      <c r="AC25" s="106"/>
      <c r="AD25" s="106"/>
      <c r="AE25" s="106" t="s">
        <v>722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741</v>
      </c>
      <c r="G26" s="88"/>
      <c r="H26" s="88"/>
      <c r="I26" s="88"/>
      <c r="J26" s="88"/>
      <c r="K26" s="88" t="s">
        <v>740</v>
      </c>
      <c r="L26" s="88"/>
      <c r="M26" s="88"/>
      <c r="N26" s="88"/>
      <c r="O26" s="89"/>
      <c r="P26" s="78">
        <v>2</v>
      </c>
      <c r="Q26" s="78"/>
      <c r="R26" s="94">
        <v>169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727</v>
      </c>
      <c r="AA26" s="88"/>
      <c r="AB26" s="88"/>
      <c r="AC26" s="88"/>
      <c r="AD26" s="88"/>
      <c r="AE26" s="88" t="s">
        <v>728</v>
      </c>
      <c r="AF26" s="88"/>
      <c r="AG26" s="88"/>
      <c r="AH26" s="88"/>
      <c r="AI26" s="89"/>
      <c r="AJ26" s="78">
        <v>1</v>
      </c>
      <c r="AK26" s="78"/>
      <c r="AL26" s="94">
        <v>177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737</v>
      </c>
      <c r="G27" s="106"/>
      <c r="H27" s="106"/>
      <c r="I27" s="106"/>
      <c r="J27" s="106"/>
      <c r="K27" s="106" t="s">
        <v>738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725</v>
      </c>
      <c r="AA27" s="106"/>
      <c r="AB27" s="106"/>
      <c r="AC27" s="106"/>
      <c r="AD27" s="106"/>
      <c r="AE27" s="106" t="s">
        <v>726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758</v>
      </c>
      <c r="G28" s="88"/>
      <c r="H28" s="88"/>
      <c r="I28" s="88"/>
      <c r="J28" s="88"/>
      <c r="K28" s="88" t="s">
        <v>759</v>
      </c>
      <c r="L28" s="88"/>
      <c r="M28" s="88"/>
      <c r="N28" s="88"/>
      <c r="O28" s="89"/>
      <c r="P28" s="78">
        <v>1</v>
      </c>
      <c r="Q28" s="78"/>
      <c r="R28" s="94">
        <v>152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756</v>
      </c>
      <c r="G29" s="106"/>
      <c r="H29" s="106"/>
      <c r="I29" s="106"/>
      <c r="J29" s="106"/>
      <c r="K29" s="106" t="s">
        <v>757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711</v>
      </c>
      <c r="G30" s="88"/>
      <c r="H30" s="88"/>
      <c r="I30" s="88"/>
      <c r="J30" s="88"/>
      <c r="K30" s="88" t="s">
        <v>712</v>
      </c>
      <c r="L30" s="88"/>
      <c r="M30" s="88"/>
      <c r="N30" s="88"/>
      <c r="O30" s="89"/>
      <c r="P30" s="78">
        <v>2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709</v>
      </c>
      <c r="G31" s="81"/>
      <c r="H31" s="81"/>
      <c r="I31" s="81"/>
      <c r="J31" s="81"/>
      <c r="K31" s="81" t="s">
        <v>710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>
        <v>1</v>
      </c>
      <c r="H34" s="255"/>
      <c r="I34" s="255"/>
      <c r="J34" s="255">
        <v>2</v>
      </c>
      <c r="K34" s="255"/>
      <c r="L34" s="255"/>
      <c r="M34" s="255">
        <v>3</v>
      </c>
      <c r="N34" s="255"/>
      <c r="O34" s="255"/>
      <c r="P34" s="255">
        <v>4</v>
      </c>
      <c r="Q34" s="255"/>
      <c r="R34" s="255"/>
      <c r="S34" s="255">
        <v>5</v>
      </c>
      <c r="T34" s="255"/>
      <c r="U34" s="256"/>
      <c r="V34" s="66" t="s">
        <v>601</v>
      </c>
      <c r="W34" s="67"/>
      <c r="X34" s="67"/>
      <c r="Y34" s="67"/>
      <c r="Z34" s="68"/>
      <c r="AA34" s="263">
        <v>6</v>
      </c>
      <c r="AB34" s="255"/>
      <c r="AC34" s="255"/>
      <c r="AD34" s="255">
        <v>7</v>
      </c>
      <c r="AE34" s="255"/>
      <c r="AF34" s="255"/>
      <c r="AG34" s="255">
        <v>8</v>
      </c>
      <c r="AH34" s="255"/>
      <c r="AI34" s="255"/>
      <c r="AJ34" s="255">
        <v>9</v>
      </c>
      <c r="AK34" s="255"/>
      <c r="AL34" s="255"/>
      <c r="AM34" s="255">
        <v>10</v>
      </c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鎌倉市立玉縄中学校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>鎌倉市立大船中学校</v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 t="s">
        <v>729</v>
      </c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5124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鎌倉市立玉縄中学校　　鎌倉市立大船中学校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なかだ</v>
      </c>
      <c r="F7" s="328"/>
      <c r="G7" s="328"/>
      <c r="H7" s="328"/>
      <c r="I7" s="328"/>
      <c r="J7" s="328"/>
      <c r="K7" s="328" t="str">
        <f>IF(入力!L12="","",入力!L12)</f>
        <v>かつひこ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きくち</v>
      </c>
      <c r="V7" s="155"/>
      <c r="W7" s="155"/>
      <c r="X7" s="155"/>
      <c r="Y7" s="155"/>
      <c r="Z7" s="330"/>
      <c r="AA7" s="310" t="str">
        <f>IF(入力!AB12="","",入力!AB12)</f>
        <v>まや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仲田</v>
      </c>
      <c r="F8" s="351"/>
      <c r="G8" s="351"/>
      <c r="H8" s="351"/>
      <c r="I8" s="351"/>
      <c r="J8" s="351"/>
      <c r="K8" s="351" t="str">
        <f>IF(入力!L13="","",入力!L13)</f>
        <v>克彦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菊地</v>
      </c>
      <c r="V8" s="319"/>
      <c r="W8" s="319"/>
      <c r="X8" s="319"/>
      <c r="Y8" s="319"/>
      <c r="Z8" s="320"/>
      <c r="AA8" s="321" t="str">
        <f>IF(入力!AB13="","",入力!AB13)</f>
        <v>茉耶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はやしもと</v>
      </c>
      <c r="F9" s="155"/>
      <c r="G9" s="155"/>
      <c r="H9" s="155"/>
      <c r="I9" s="155"/>
      <c r="J9" s="330"/>
      <c r="K9" s="310" t="str">
        <f>IF(入力!L14="","",入力!L14)</f>
        <v>にじお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ふじた</v>
      </c>
      <c r="V9" s="155"/>
      <c r="W9" s="155"/>
      <c r="X9" s="155"/>
      <c r="Y9" s="155"/>
      <c r="Z9" s="330"/>
      <c r="AA9" s="310" t="str">
        <f>IF(入力!AB14="","",入力!AB14)</f>
        <v>たかひろ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林元</v>
      </c>
      <c r="F10" s="336"/>
      <c r="G10" s="336"/>
      <c r="H10" s="336"/>
      <c r="I10" s="336"/>
      <c r="J10" s="337"/>
      <c r="K10" s="338" t="str">
        <f>IF(入力!L15="","",入力!L15)</f>
        <v>虹郎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藤田</v>
      </c>
      <c r="V10" s="336"/>
      <c r="W10" s="336"/>
      <c r="X10" s="336"/>
      <c r="Y10" s="336"/>
      <c r="Z10" s="337"/>
      <c r="AA10" s="338" t="str">
        <f>IF(入力!AB15="","",入力!AB15)</f>
        <v>孝裕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ふじた</v>
      </c>
      <c r="F15" s="286"/>
      <c r="G15" s="286"/>
      <c r="H15" s="286"/>
      <c r="I15" s="286"/>
      <c r="J15" s="286" t="str">
        <f>IF(入力!K20="","",入力!K20)</f>
        <v>たかひろ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ひらつか</v>
      </c>
      <c r="Z15" s="286"/>
      <c r="AA15" s="286"/>
      <c r="AB15" s="286"/>
      <c r="AC15" s="286"/>
      <c r="AD15" s="286" t="str">
        <f>IF(入力!AE20="","",入力!AE20)</f>
        <v>たくと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177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藤田</v>
      </c>
      <c r="F16" s="302"/>
      <c r="G16" s="302"/>
      <c r="H16" s="302"/>
      <c r="I16" s="302"/>
      <c r="J16" s="302" t="str">
        <f>IF(入力!K21="","",入力!K21)</f>
        <v>孝裕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平塚</v>
      </c>
      <c r="Z16" s="302"/>
      <c r="AA16" s="302"/>
      <c r="AB16" s="302"/>
      <c r="AC16" s="302"/>
      <c r="AD16" s="302" t="str">
        <f>IF(入力!AE21="","",入力!AE21)</f>
        <v>拓斗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つちはら</v>
      </c>
      <c r="F17" s="281"/>
      <c r="G17" s="281"/>
      <c r="H17" s="281"/>
      <c r="I17" s="281"/>
      <c r="J17" s="281" t="str">
        <f>IF(入力!K22="","",入力!K22)</f>
        <v>りょうたろう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とみおか</v>
      </c>
      <c r="Z17" s="281"/>
      <c r="AA17" s="281"/>
      <c r="AB17" s="281"/>
      <c r="AC17" s="281"/>
      <c r="AD17" s="281" t="str">
        <f>IF(入力!AE22="","",入力!AE22)</f>
        <v>とうや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173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土原</v>
      </c>
      <c r="F18" s="274"/>
      <c r="G18" s="274"/>
      <c r="H18" s="274"/>
      <c r="I18" s="274"/>
      <c r="J18" s="274" t="str">
        <f>IF(入力!K23="","",入力!K23)</f>
        <v>遼太郎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富岡</v>
      </c>
      <c r="Z18" s="274"/>
      <c r="AA18" s="274"/>
      <c r="AB18" s="274"/>
      <c r="AC18" s="274"/>
      <c r="AD18" s="274" t="str">
        <f>IF(入力!AE23="","",入力!AE23)</f>
        <v>尚弥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こんどう</v>
      </c>
      <c r="F19" s="281"/>
      <c r="G19" s="281"/>
      <c r="H19" s="281"/>
      <c r="I19" s="281"/>
      <c r="J19" s="281" t="str">
        <f>IF(入力!K24="","",入力!K24)</f>
        <v>はるき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もり</v>
      </c>
      <c r="Z19" s="281"/>
      <c r="AA19" s="281"/>
      <c r="AB19" s="281"/>
      <c r="AC19" s="281"/>
      <c r="AD19" s="281" t="str">
        <f>IF(入力!AE24="","",入力!AE24)</f>
        <v>りょうのすけ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近藤　</v>
      </c>
      <c r="F20" s="274"/>
      <c r="G20" s="274"/>
      <c r="H20" s="274"/>
      <c r="I20" s="274"/>
      <c r="J20" s="274" t="str">
        <f>IF(入力!K25="","",入力!K25)</f>
        <v>春希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森</v>
      </c>
      <c r="Z20" s="274"/>
      <c r="AA20" s="274"/>
      <c r="AB20" s="274"/>
      <c r="AC20" s="274"/>
      <c r="AD20" s="274" t="str">
        <f>IF(入力!AE25="","",入力!AE25)</f>
        <v>稜之介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こいずみ</v>
      </c>
      <c r="F21" s="281"/>
      <c r="G21" s="281"/>
      <c r="H21" s="281"/>
      <c r="I21" s="281"/>
      <c r="J21" s="281" t="str">
        <f>IF(入力!K26="","",入力!K26)</f>
        <v>たかゆき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あそ</v>
      </c>
      <c r="Z21" s="281"/>
      <c r="AA21" s="281"/>
      <c r="AB21" s="281"/>
      <c r="AC21" s="281"/>
      <c r="AD21" s="281" t="str">
        <f>IF(入力!AE26="","",入力!AE26)</f>
        <v>たくむ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177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小泉</v>
      </c>
      <c r="F22" s="274"/>
      <c r="G22" s="274"/>
      <c r="H22" s="274"/>
      <c r="I22" s="274"/>
      <c r="J22" s="274" t="str">
        <f>IF(入力!K27="","",入力!K27)</f>
        <v>貴幸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阿曽</v>
      </c>
      <c r="Z22" s="274"/>
      <c r="AA22" s="274"/>
      <c r="AB22" s="274"/>
      <c r="AC22" s="274"/>
      <c r="AD22" s="274" t="str">
        <f>IF(入力!AE27="","",入力!AE27)</f>
        <v>拓夢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さだ</v>
      </c>
      <c r="F23" s="281"/>
      <c r="G23" s="281"/>
      <c r="H23" s="281"/>
      <c r="I23" s="281"/>
      <c r="J23" s="281" t="str">
        <f>IF(入力!K28="","",入力!K28)</f>
        <v>ゆうと</v>
      </c>
      <c r="K23" s="281"/>
      <c r="L23" s="281"/>
      <c r="M23" s="281"/>
      <c r="N23" s="282"/>
      <c r="O23" s="283">
        <f>IF(入力!P28="","",入力!P28)</f>
        <v>1</v>
      </c>
      <c r="P23" s="283"/>
      <c r="Q23" s="275">
        <f>IF(入力!R28="","",入力!R28)</f>
        <v>152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佐田</v>
      </c>
      <c r="F24" s="274"/>
      <c r="G24" s="274"/>
      <c r="H24" s="274"/>
      <c r="I24" s="274"/>
      <c r="J24" s="274" t="str">
        <f>IF(入力!K29="","",入力!K29)</f>
        <v>悠登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みなみ</v>
      </c>
      <c r="F25" s="281"/>
      <c r="G25" s="281"/>
      <c r="H25" s="281"/>
      <c r="I25" s="281"/>
      <c r="J25" s="281" t="str">
        <f>IF(入力!K30="","",入力!K30)</f>
        <v>しゅうたろう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南</v>
      </c>
      <c r="F26" s="315"/>
      <c r="G26" s="315"/>
      <c r="H26" s="315"/>
      <c r="I26" s="315"/>
      <c r="J26" s="315" t="str">
        <f>IF(入力!K31="","",入力!K31)</f>
        <v>柊太郎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5124</v>
      </c>
      <c r="B7" s="46" t="str">
        <f>入力!$F$3</f>
        <v>鎌倉市立玉縄中学校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0072</v>
      </c>
      <c r="H7" s="46"/>
      <c r="I7" s="46" t="str">
        <f>IF(入力!$L$5="","",入力!$L$5)</f>
        <v>鎌倉市岡本　1100番地</v>
      </c>
      <c r="J7" s="46"/>
      <c r="K7" s="57" t="str">
        <f>IF(入力!$AB$4="","",入力!$AB$4)</f>
        <v>0467</v>
      </c>
      <c r="L7" s="57" t="str">
        <f>IF(入力!$AG$4="","",入力!$AG$4)</f>
        <v>45</v>
      </c>
      <c r="M7" s="57" t="str">
        <f>IF(入力!$AL$4="","",入力!$AL$4)</f>
        <v>6197</v>
      </c>
      <c r="N7" s="57" t="str">
        <f>IF(入力!$AB$6="","",入力!$AB$6)</f>
        <v>0467</v>
      </c>
      <c r="O7" s="57" t="str">
        <f>IF(入力!$AG$6="","",入力!$AG$6)</f>
        <v>43</v>
      </c>
      <c r="P7" s="57" t="str">
        <f>IF(入力!$AL$6="","",入力!$AL$6)</f>
        <v>5917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IF(入力!$S$7="","",入力!$S$7)</f>
        <v>5122</v>
      </c>
      <c r="B8" s="46" t="str">
        <f>IF(A8="","",入力!$F$8)</f>
        <v>鎌倉市立大船中学校</v>
      </c>
      <c r="C8" s="46"/>
      <c r="D8" s="46" t="str">
        <f>IF(A8="","",入力!$Z$7)</f>
        <v>湘南</v>
      </c>
      <c r="E8" s="46">
        <f>IF(A8="","",入力!$I$7)</f>
        <v>1</v>
      </c>
      <c r="F8" s="46" t="str">
        <f>IF(A8="","",入力!$F$11)</f>
        <v>247</v>
      </c>
      <c r="G8" s="46" t="str">
        <f>IF(A8="","",入力!$I$11)</f>
        <v>0057</v>
      </c>
      <c r="H8" s="46"/>
      <c r="I8" s="46" t="str">
        <f>IF(A8="","",入力!$L$10)</f>
        <v>鎌倉市大船４丁目１－２５</v>
      </c>
      <c r="J8" s="46"/>
      <c r="K8" s="46" t="str">
        <f>IF(A8="","",入力!$AB$9)</f>
        <v>0467</v>
      </c>
      <c r="L8" s="46" t="str">
        <f>IF(A8="","",入力!$AG$9)</f>
        <v>44</v>
      </c>
      <c r="M8" s="46" t="str">
        <f>IF(A8="","",入力!$AL$4)</f>
        <v>6197</v>
      </c>
      <c r="N8" s="46" t="str">
        <f>IF(A8="","",入力!$AB$11)</f>
        <v>0467</v>
      </c>
      <c r="O8" s="46" t="str">
        <f>IF(A8="","",入力!$AG$11)</f>
        <v>43</v>
      </c>
      <c r="P8" s="46" t="str">
        <f>IF(A8="","",入力!$AL$11)</f>
        <v>5916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仲田</v>
      </c>
      <c r="D16" s="46" t="str">
        <f>IF(入力!$L$13="","",入力!$L$13)</f>
        <v>克彦</v>
      </c>
      <c r="E16" s="46" t="str">
        <f>IF(入力!$F$12="","",入力!$F$12)</f>
        <v>なかだ</v>
      </c>
      <c r="F16" s="46" t="str">
        <f>IF(入力!$L$12="","",入力!$L$12)</f>
        <v>かつひこ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菊地</v>
      </c>
      <c r="D17" s="46" t="str">
        <f>IF(入力!$AB$13="","",入力!$AB$13)</f>
        <v>茉耶</v>
      </c>
      <c r="E17" s="46" t="str">
        <f>IF(入力!$V$12="","",入力!$V$12)</f>
        <v>きくち</v>
      </c>
      <c r="F17" s="46" t="str">
        <f>IF(入力!$AB$12="","",入力!$AB$12)</f>
        <v>まや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林元</v>
      </c>
      <c r="D20" s="46" t="str">
        <f>IF(入力!$L$15="","",入力!$L$15)</f>
        <v>虹郎</v>
      </c>
      <c r="E20" s="46" t="str">
        <f>IF(入力!$F$14="","",入力!$F$14)</f>
        <v>はやしもと</v>
      </c>
      <c r="F20" s="46" t="str">
        <f>IF(入力!$L$14="","",入力!$L$14)</f>
        <v>にじお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藤田</v>
      </c>
      <c r="D24" s="46" t="str">
        <f>IF(入力!$AB$15="","",入力!$AB$15)</f>
        <v>孝裕</v>
      </c>
      <c r="E24" s="46" t="str">
        <f>IF(入力!$V$14="","",入力!$V$14)</f>
        <v>ふじた</v>
      </c>
      <c r="F24" s="46" t="str">
        <f>IF(入力!$AB$14="","",入力!$AB$14)</f>
        <v>たかひろ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藤田</v>
      </c>
      <c r="D53" s="46" t="str">
        <f>IF(入力!K21="","",入力!K21)</f>
        <v>孝裕</v>
      </c>
      <c r="E53" s="46" t="str">
        <f>IF(入力!F20="","",入力!F20)</f>
        <v>ふじた</v>
      </c>
      <c r="F53" s="46" t="str">
        <f>IF(入力!K20="","",入力!K20)</f>
        <v>たかひろ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土原</v>
      </c>
      <c r="D54" s="46" t="str">
        <f>IF(入力!K23="","",入力!K23)</f>
        <v>遼太郎</v>
      </c>
      <c r="E54" s="46" t="str">
        <f>IF(入力!F22="","",入力!F22)</f>
        <v>つちはら</v>
      </c>
      <c r="F54" s="46" t="str">
        <f>IF(入力!K22="","",入力!K22)</f>
        <v>りょうたろう</v>
      </c>
      <c r="G54" s="46"/>
      <c r="H54" s="46"/>
      <c r="I54" s="46">
        <f>IF(入力!P22="","",入力!P22)</f>
        <v>3</v>
      </c>
      <c r="J54" s="46">
        <f>IF(入力!R22="","",入力!R22)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近藤　</v>
      </c>
      <c r="D55" s="46" t="str">
        <f>IF(入力!K25="","",入力!K25)</f>
        <v>春希</v>
      </c>
      <c r="E55" s="46" t="str">
        <f>IF(入力!F24="","",入力!F24)</f>
        <v>こんどう</v>
      </c>
      <c r="F55" s="46" t="str">
        <f>IF(入力!K24="","",入力!K24)</f>
        <v>はるき</v>
      </c>
      <c r="G55" s="46"/>
      <c r="H55" s="46"/>
      <c r="I55" s="46">
        <f>IF(入力!P24="","",入力!P24)</f>
        <v>3</v>
      </c>
      <c r="J55" s="46">
        <f>IF(入力!R24="","",入力!R24)</f>
        <v>178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小泉</v>
      </c>
      <c r="D56" s="46" t="str">
        <f>IF(入力!K27="","",入力!K27)</f>
        <v>貴幸</v>
      </c>
      <c r="E56" s="46" t="str">
        <f>IF(入力!F26="","",入力!F26)</f>
        <v>こいずみ</v>
      </c>
      <c r="F56" s="46" t="str">
        <f>IF(入力!K26="","",入力!K26)</f>
        <v>たかゆき</v>
      </c>
      <c r="G56" s="46"/>
      <c r="H56" s="46"/>
      <c r="I56" s="46">
        <f>IF(入力!P26="","",入力!P26)</f>
        <v>2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佐田</v>
      </c>
      <c r="D57" s="46" t="str">
        <f>IF(入力!K29="","",入力!K29)</f>
        <v>悠登</v>
      </c>
      <c r="E57" s="46" t="str">
        <f>IF(入力!F28="","",入力!F28)</f>
        <v>さだ</v>
      </c>
      <c r="F57" s="46" t="str">
        <f>IF(入力!K28="","",入力!K28)</f>
        <v>ゆうと</v>
      </c>
      <c r="G57" s="46"/>
      <c r="H57" s="46"/>
      <c r="I57" s="46">
        <f>IF(入力!P28="","",入力!P28)</f>
        <v>1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小泉</v>
      </c>
      <c r="D58" s="46" t="str">
        <f>IF(入力!K27="","",入力!K27)</f>
        <v>貴幸</v>
      </c>
      <c r="E58" s="46" t="str">
        <f>IF(入力!F30="","",入力!F30)</f>
        <v>みなみ</v>
      </c>
      <c r="F58" s="46" t="str">
        <f>IF(入力!K30="","",入力!K30)</f>
        <v>しゅうたろう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平塚</v>
      </c>
      <c r="D59" s="46" t="str">
        <f>IF(入力!AE21="","",入力!AE21)</f>
        <v>拓斗</v>
      </c>
      <c r="E59" s="46" t="str">
        <f>IF(入力!Z20="","",入力!Z20)</f>
        <v>ひらつか</v>
      </c>
      <c r="F59" s="46" t="str">
        <f>IF(入力!AE20="","",入力!AE20)</f>
        <v>たくと</v>
      </c>
      <c r="G59" s="46"/>
      <c r="H59" s="46"/>
      <c r="I59" s="46">
        <f>IF(入力!AJ20="","",入力!AJ20)</f>
        <v>2</v>
      </c>
      <c r="J59" s="46">
        <f>IF(入力!AL20="","",入力!AL20)</f>
        <v>177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富岡</v>
      </c>
      <c r="D60" s="46" t="str">
        <f>IF(入力!AE23="","",入力!AE23)</f>
        <v>尚弥</v>
      </c>
      <c r="E60" s="46" t="str">
        <f>IF(入力!Z22="","",入力!Z22)</f>
        <v>とみおか</v>
      </c>
      <c r="F60" s="46" t="str">
        <f>IF(入力!AE22="","",入力!AE22)</f>
        <v>とうや</v>
      </c>
      <c r="G60" s="46"/>
      <c r="H60" s="46"/>
      <c r="I60" s="46">
        <f>IF(入力!AJ22="","",入力!AJ22)</f>
        <v>2</v>
      </c>
      <c r="J60" s="46">
        <f>IF(入力!AL22="","",入力!AL22)</f>
        <v>173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森</v>
      </c>
      <c r="D61" s="46" t="str">
        <f>IF(入力!AE25="","",入力!AE25)</f>
        <v>稜之介</v>
      </c>
      <c r="E61" s="46" t="str">
        <f>IF(入力!Z24="","",入力!Z24)</f>
        <v>もり</v>
      </c>
      <c r="F61" s="46" t="str">
        <f>IF(入力!AE24="","",入力!AE24)</f>
        <v>りょうのすけ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阿曽</v>
      </c>
      <c r="D62" s="46" t="str">
        <f>IF(入力!AE27="","",入力!AE27)</f>
        <v>拓夢</v>
      </c>
      <c r="E62" s="46" t="str">
        <f>IF(入力!Z26="","",入力!Z26)</f>
        <v>あそ</v>
      </c>
      <c r="F62" s="46" t="str">
        <f>IF(入力!AE26="","",入力!AE26)</f>
        <v>たくむ</v>
      </c>
      <c r="G62" s="46"/>
      <c r="H62" s="46"/>
      <c r="I62" s="46">
        <f>IF(入力!AJ26="","",入力!AJ26)</f>
        <v>1</v>
      </c>
      <c r="J62" s="46">
        <f>IF(入力!AL26="","",入力!AL26)</f>
        <v>177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Microsoft Office ユーザー</cp:lastModifiedBy>
  <cp:lastPrinted>2017-05-10T06:40:15Z</cp:lastPrinted>
  <dcterms:created xsi:type="dcterms:W3CDTF">2006-11-03T01:52:14Z</dcterms:created>
  <dcterms:modified xsi:type="dcterms:W3CDTF">2017-05-10T09:24:52Z</dcterms:modified>
</cp:coreProperties>
</file>