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hi-jh23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9" i="14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<sst xmlns="http://schemas.openxmlformats.org/spreadsheetml/2006/main" count="1488" uniqueCount="767">
  <si>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</si>
  <si>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</si>
  <si>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</si>
  <si>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</si>
  <si>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</si>
  <si>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</si>
  <si>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</si>
  <si>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</si>
  <si>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</si>
  <si>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</si>
  <si>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</si>
  <si>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</si>
  <si>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</si>
  <si>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</si>
  <si>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</si>
  <si>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</si>
  <si>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</si>
  <si>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</si>
  <si>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</si>
  <si>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</si>
  <si>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</si>
  <si>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</si>
  <si>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</si>
  <si>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</si>
  <si>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</si>
  <si>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</si>
  <si>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</si>
  <si>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</si>
  <si>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</si>
  <si>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</si>
  <si>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</si>
  <si>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</si>
  <si>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</si>
  <si>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</si>
  <si>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</si>
  <si>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</si>
  <si>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</si>
  <si>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</si>
  <si>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</si>
  <si>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</si>
  <si>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</si>
  <si>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</si>
  <si>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</si>
  <si>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</si>
  <si>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</si>
  <si>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</si>
  <si>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</si>
  <si>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</si>
  <si>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</si>
  <si>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</si>
  <si>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</si>
  <si>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</si>
  <si>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</si>
  <si>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</si>
  <si>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</si>
  <si>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</si>
  <si>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</si>
  <si>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</si>
  <si>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</si>
  <si>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</si>
  <si>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</si>
  <si>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</si>
  <si>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</si>
  <si>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</si>
  <si>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</si>
  <si>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</si>
  <si>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</si>
  <si>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</si>
  <si>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</si>
  <si>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</si>
  <si>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</si>
  <si>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</si>
  <si>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</si>
  <si>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</si>
  <si>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</si>
  <si>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</si>
  <si>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</si>
  <si>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</si>
  <si>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</si>
  <si>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</si>
  <si>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</si>
  <si>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</si>
  <si>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</si>
  <si>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</si>
  <si>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</si>
  <si>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</si>
  <si>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</si>
  <si>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</si>
  <si>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</si>
  <si>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</si>
  <si>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</si>
  <si>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</si>
  <si>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</si>
  <si>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</si>
  <si>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</si>
  <si>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</si>
  <si>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</si>
  <si>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</si>
  <si>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</si>
  <si>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</si>
  <si>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</si>
  <si>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</si>
  <si>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</si>
  <si>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</si>
  <si>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</si>
  <si>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</si>
  <si>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</si>
  <si>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</si>
  <si>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</si>
  <si>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</si>
  <si>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</si>
  <si>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</si>
  <si>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</si>
  <si>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</si>
  <si>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</si>
  <si>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</si>
  <si>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</si>
  <si>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</si>
  <si>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</si>
  <si>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</si>
  <si>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</si>
  <si>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</si>
  <si>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</si>
  <si>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</si>
  <si>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</si>
  <si>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</si>
  <si>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</si>
  <si>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</si>
  <si>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</si>
  <si>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</si>
  <si>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</si>
  <si>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</si>
  <si>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</si>
  <si>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</si>
  <si>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</si>
  <si>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</si>
  <si>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</si>
  <si>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</si>
  <si>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</si>
  <si>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</si>
  <si>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</si>
  <si>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</si>
  <si>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</si>
  <si>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</si>
  <si>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</si>
  <si>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</si>
  <si>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</si>
  <si>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</si>
  <si>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</si>
  <si>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</si>
  <si>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</si>
  <si>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</si>
  <si>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</si>
  <si>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</si>
  <si>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</si>
  <si>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</si>
  <si>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</si>
  <si>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</si>
  <si>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</si>
  <si>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</si>
  <si>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</si>
  <si>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</si>
  <si>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</si>
  <si>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</si>
  <si>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</si>
  <si>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</si>
  <si>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</si>
  <si>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</si>
  <si>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</si>
  <si>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</si>
  <si>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</si>
  <si>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</si>
  <si>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</si>
  <si>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</si>
  <si>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</si>
  <si>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</si>
  <si>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</si>
  <si>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</si>
  <si>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</si>
  <si>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</si>
  <si>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</si>
  <si>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</si>
  <si>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</si>
  <si>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</si>
  <si>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</si>
  <si>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</si>
  <si>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</si>
  <si>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</si>
  <si>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</si>
  <si>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</si>
  <si>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</si>
  <si>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</si>
  <si>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</si>
  <si>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</si>
  <si>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</si>
  <si>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</si>
  <si>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</si>
  <si>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</si>
  <si>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</si>
  <si>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</si>
  <si>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</si>
  <si>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</si>
  <si>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</si>
  <si>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</si>
  <si>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</si>
  <si>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</si>
  <si>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</si>
  <si>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</si>
  <si>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</si>
  <si>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</si>
  <si>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</si>
  <si>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</si>
  <si>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</si>
  <si>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</si>
  <si>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</si>
  <si>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</si>
  <si>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</si>
  <si>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</si>
  <si>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</si>
  <si>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</si>
  <si>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</si>
  <si>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</si>
  <si>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</si>
  <si>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</si>
  <si>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</si>
  <si>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</si>
  <si>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</si>
  <si>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</si>
  <si>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</si>
  <si>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</si>
  <si>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</si>
  <si>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</si>
  <si>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</si>
  <si>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</si>
  <si>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</si>
  <si>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</si>
  <si>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</si>
  <si>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</si>
  <si>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</si>
  <si>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</si>
  <si>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</si>
  <si>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</si>
  <si>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</si>
  <si>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</si>
  <si>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</si>
  <si>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</si>
  <si>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</si>
  <si>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</si>
  <si>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</si>
  <si>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</si>
  <si>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</si>
  <si>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</si>
  <si>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</si>
  <si>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</si>
  <si>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</si>
  <si>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</si>
  <si>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</si>
  <si>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</si>
  <si>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</si>
  <si>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</si>
  <si>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</si>
  <si>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</si>
  <si>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</si>
  <si>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</si>
  <si>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</si>
  <si>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</si>
  <si>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</si>
  <si>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</si>
  <si>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</si>
  <si>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</si>
  <si>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</si>
  <si>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</si>
  <si>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</si>
  <si>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</si>
  <si>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</si>
  <si>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</si>
  <si>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</si>
  <si>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</si>
  <si>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</si>
  <si>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</si>
  <si>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</si>
  <si>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</si>
  <si>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</si>
  <si>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</si>
  <si>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</si>
  <si>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</si>
  <si>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</si>
  <si>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</si>
  <si>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</si>
  <si>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</si>
  <si>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</si>
  <si>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</si>
  <si>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</si>
  <si>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</si>
  <si>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</si>
  <si>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</si>
  <si>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</si>
  <si>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</si>
  <si>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</si>
  <si>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</si>
  <si>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</si>
  <si>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</si>
  <si>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</si>
  <si>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</si>
  <si>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</si>
  <si>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</si>
  <si>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</si>
  <si>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</si>
  <si>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</si>
  <si>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</si>
  <si>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</si>
  <si>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</si>
  <si>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</si>
  <si>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</si>
  <si>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</si>
  <si>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</si>
  <si>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</si>
  <si>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</si>
  <si>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</si>
  <si>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</si>
  <si>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</si>
  <si>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</si>
  <si>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</si>
  <si>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</si>
  <si>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</si>
  <si>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</si>
  <si>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</si>
  <si>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</si>
  <si>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</si>
  <si>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</si>
  <si>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</si>
  <si>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</si>
  <si>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</si>
  <si>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</si>
  <si>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</si>
  <si>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</si>
  <si>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</si>
  <si>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</si>
  <si>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</si>
  <si>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</si>
  <si>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</si>
  <si>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</si>
  <si>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</si>
  <si>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</si>
  <si>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</si>
  <si>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</si>
  <si>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</si>
  <si>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</si>
  <si>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</si>
  <si>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</si>
  <si>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</si>
  <si>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</si>
  <si>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</si>
  <si>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</si>
  <si>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</si>
  <si>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</si>
  <si>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</si>
  <si>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</si>
  <si>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</si>
  <si>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</si>
  <si>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</si>
  <si>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</si>
  <si>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</si>
  <si>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</si>
  <si>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</si>
  <si>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</si>
  <si>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</si>
  <si>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</si>
  <si>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</si>
  <si>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</si>
  <si>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</si>
  <si>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</si>
  <si>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</si>
  <si>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</si>
  <si>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</si>
  <si>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</si>
  <si>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</si>
  <si>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</si>
  <si>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</si>
  <si>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</si>
  <si>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</si>
  <si>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</si>
  <si>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</si>
  <si>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</si>
  <si>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</si>
  <si>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</si>
  <si>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</si>
  <si>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</si>
  <si>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</si>
  <si>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</si>
  <si>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</si>
  <si>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</si>
  <si>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</si>
  <si>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</si>
  <si>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</si>
  <si>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</si>
  <si>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</si>
  <si>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</si>
  <si>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</si>
  <si>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</si>
  <si>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</si>
  <si>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</si>
  <si>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</si>
  <si>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</si>
  <si>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</si>
  <si>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</si>
  <si>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</si>
  <si>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</si>
  <si>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</si>
  <si>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</si>
  <si>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</si>
  <si>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</si>
  <si>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</si>
  <si>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</si>
  <si>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</si>
  <si>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</si>
  <si>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</si>
  <si>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</si>
  <si>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</si>
  <si>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</si>
  <si>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</si>
  <si>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</si>
  <si>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</si>
  <si>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</si>
  <si>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</si>
  <si>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</si>
  <si>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</si>
  <si>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</si>
  <si>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</si>
  <si>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</si>
  <si>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</si>
  <si>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</si>
  <si>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</si>
  <si>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</si>
  <si>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</si>
  <si>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</si>
  <si>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</si>
  <si>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</si>
  <si>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</si>
  <si>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</si>
  <si>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</si>
  <si>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</si>
  <si>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</si>
  <si>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</si>
  <si>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</si>
  <si>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</si>
  <si>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</si>
  <si>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</si>
  <si>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</si>
  <si>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</si>
  <si>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</si>
  <si>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</si>
  <si>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</si>
  <si>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</si>
  <si>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</si>
  <si>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</si>
  <si>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</si>
  <si>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</si>
  <si>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</si>
  <si>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</si>
  <si>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</si>
  <si>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</si>
  <si>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</si>
  <si>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</si>
  <si>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</si>
  <si>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</si>
  <si>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</si>
  <si>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</si>
  <si>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</si>
  <si>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</si>
  <si>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</si>
  <si>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</si>
  <si>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</si>
  <si>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</si>
  <si>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</si>
  <si>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</si>
  <si>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</si>
  <si>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</si>
  <si>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</si>
  <si>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</si>
  <si>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</si>
  <si>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</si>
  <si>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</si>
  <si>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</si>
  <si>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</si>
  <si>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</si>
  <si>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</si>
  <si>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</si>
  <si>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</si>
  <si>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</si>
  <si>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</si>
  <si>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</si>
  <si>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</si>
  <si>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</si>
  <si>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</si>
  <si>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</si>
  <si>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</si>
  <si>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</si>
  <si>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</si>
  <si>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</si>
  <si>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</si>
  <si>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</si>
  <si>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</si>
  <si>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</si>
  <si>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</si>
  <si>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</si>
  <si>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</si>
  <si>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</si>
  <si>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</si>
  <si>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</si>
  <si>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</si>
  <si>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</si>
  <si>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</si>
  <si>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</si>
  <si>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</si>
  <si>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</si>
  <si>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</si>
  <si>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</si>
  <si>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</si>
  <si>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</si>
  <si>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</si>
  <si>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</si>
  <si>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</si>
  <si>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</si>
  <si>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</si>
  <si>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</si>
  <si>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</si>
  <si>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</si>
  <si>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</si>
  <si>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</si>
  <si>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</si>
  <si>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</si>
  <si>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</si>
  <si>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</si>
  <si>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</si>
  <si>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</si>
  <si>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</si>
  <si>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</si>
  <si>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</si>
  <si>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</si>
  <si>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</si>
  <si>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</si>
  <si>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</si>
  <si>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</si>
  <si>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</si>
  <si>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</si>
  <si>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</si>
  <si>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</si>
  <si>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</si>
  <si>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</si>
  <si>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</si>
  <si>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</si>
  <si>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</si>
  <si>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</si>
  <si>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</si>
  <si>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</si>
  <si>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</si>
  <si>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</si>
  <si>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</si>
  <si>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</si>
  <si>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</si>
  <si>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</si>
  <si>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</si>
  <si>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</si>
  <si>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</si>
  <si>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</si>
  <si>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</si>
  <si>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</si>
  <si>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</si>
  <si>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</si>
  <si>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</si>
  <si>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</si>
  <si>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</si>
  <si>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</si>
  <si>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</si>
  <si>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</si>
  <si>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</si>
  <si>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</si>
  <si>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</si>
  <si>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</si>
  <si>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</si>
  <si>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</si>
  <si>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</si>
  <si>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</si>
  <si>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</si>
  <si>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</si>
  <si>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</si>
  <si>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</si>
  <si>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</si>
  <si>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</si>
  <si>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</si>
  <si>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</si>
  <si>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</si>
  <si>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</si>
  <si>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</si>
  <si>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</si>
  <si>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</si>
  <si>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</si>
  <si>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</si>
  <si>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</si>
  <si>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</si>
  <si>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</si>
  <si>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</si>
  <si>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</si>
  <si>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</si>
  <si>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</si>
  <si>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</si>
  <si>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</si>
  <si>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</si>
  <si>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</si>
  <si>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</si>
  <si>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</si>
  <si>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</si>
  <si>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</si>
  <si>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</si>
  <si>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</si>
  <si>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</si>
  <si>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</si>
  <si>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</si>
  <si>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</si>
  <si>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</si>
  <si>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</si>
  <si>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</si>
  <si>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</si>
  <si>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</si>
  <si>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</si>
  <si>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</si>
  <si>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</si>
  <si>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</si>
  <si>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</si>
  <si>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</si>
  <si>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</si>
  <si>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</si>
  <si>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</si>
  <si>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</si>
  <si>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</si>
  <si>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</si>
  <si>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</si>
  <si>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</si>
  <si>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</si>
  <si>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</si>
  <si>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</si>
  <si>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</si>
  <si>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</si>
  <si>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</si>
  <si>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</si>
  <si>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</si>
  <si>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</si>
  <si>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</si>
  <si>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</si>
  <si>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</si>
  <si>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</si>
  <si>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</si>
  <si>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</si>
  <si>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</si>
  <si>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</si>
  <si>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</si>
  <si>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</si>
  <si>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</si>
  <si>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</si>
  <si>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</si>
  <si>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</si>
  <si>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</si>
  <si>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</si>
  <si>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</si>
  <si>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</si>
  <si>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</si>
  <si>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</si>
  <si>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</si>
  <si>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</si>
  <si>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</si>
  <si>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</si>
  <si>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</si>
  <si>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</si>
  <si>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</si>
  <si>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</si>
  <si>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</si>
  <si>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</si>
  <si>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</si>
  <si>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</si>
  <si>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</si>
  <si>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</si>
  <si>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</si>
  <si>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</si>
  <si>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</si>
  <si>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</si>
  <si>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</si>
  <si>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</si>
  <si>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</si>
  <si>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</si>
  <si>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</si>
  <si>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</si>
  <si>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</si>
  <si>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</si>
  <si>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</si>
  <si>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0467</t>
    <phoneticPr fontId="2"/>
  </si>
  <si>
    <t>31</t>
    <phoneticPr fontId="2"/>
  </si>
  <si>
    <t>1500</t>
    <phoneticPr fontId="2"/>
  </si>
  <si>
    <t>248</t>
    <phoneticPr fontId="2"/>
  </si>
  <si>
    <t>0033</t>
    <phoneticPr fontId="2"/>
  </si>
  <si>
    <t>鎌倉市腰越４－１１－２０</t>
    <rPh sb="0" eb="3">
      <t>カマクラシ</t>
    </rPh>
    <rPh sb="3" eb="5">
      <t>コシゴエ</t>
    </rPh>
    <phoneticPr fontId="2"/>
  </si>
  <si>
    <t>0467</t>
    <phoneticPr fontId="2"/>
  </si>
  <si>
    <t>32</t>
    <phoneticPr fontId="2"/>
  </si>
  <si>
    <t>9681</t>
    <phoneticPr fontId="2"/>
  </si>
  <si>
    <t>廣部</t>
    <rPh sb="0" eb="2">
      <t>ヒロベ</t>
    </rPh>
    <phoneticPr fontId="2"/>
  </si>
  <si>
    <t>聡人</t>
    <rPh sb="0" eb="1">
      <t>サトシ</t>
    </rPh>
    <rPh sb="1" eb="2">
      <t>ヒト</t>
    </rPh>
    <phoneticPr fontId="2"/>
  </si>
  <si>
    <t>ひろべ</t>
    <phoneticPr fontId="2"/>
  </si>
  <si>
    <t>あきひと</t>
    <phoneticPr fontId="2"/>
  </si>
  <si>
    <t>いけだ</t>
    <phoneticPr fontId="2"/>
  </si>
  <si>
    <t>池田</t>
    <rPh sb="0" eb="2">
      <t>イケダ</t>
    </rPh>
    <phoneticPr fontId="2"/>
  </si>
  <si>
    <t>仁</t>
    <rPh sb="0" eb="1">
      <t>ジン</t>
    </rPh>
    <phoneticPr fontId="2"/>
  </si>
  <si>
    <t>じん</t>
    <phoneticPr fontId="2"/>
  </si>
  <si>
    <t>珍田</t>
    <rPh sb="0" eb="2">
      <t>チンダ</t>
    </rPh>
    <phoneticPr fontId="2"/>
  </si>
  <si>
    <t>大我</t>
    <rPh sb="0" eb="2">
      <t>タイガ</t>
    </rPh>
    <phoneticPr fontId="2"/>
  </si>
  <si>
    <t>ちんだ</t>
    <phoneticPr fontId="2"/>
  </si>
  <si>
    <t>たいが</t>
    <phoneticPr fontId="2"/>
  </si>
  <si>
    <t>たいが</t>
    <phoneticPr fontId="2"/>
  </si>
  <si>
    <t>いせ</t>
    <phoneticPr fontId="2"/>
  </si>
  <si>
    <t>はやと</t>
    <phoneticPr fontId="2"/>
  </si>
  <si>
    <t>伊勢</t>
    <rPh sb="0" eb="2">
      <t>イセ</t>
    </rPh>
    <phoneticPr fontId="2"/>
  </si>
  <si>
    <t>隼人</t>
    <rPh sb="0" eb="2">
      <t>ハヤト</t>
    </rPh>
    <phoneticPr fontId="2"/>
  </si>
  <si>
    <t>さかい</t>
    <phoneticPr fontId="2"/>
  </si>
  <si>
    <t>しゅんたろう</t>
    <phoneticPr fontId="2"/>
  </si>
  <si>
    <t>坂井</t>
    <rPh sb="0" eb="2">
      <t>サカイ</t>
    </rPh>
    <phoneticPr fontId="2"/>
  </si>
  <si>
    <t>俊太郎</t>
    <rPh sb="0" eb="3">
      <t>シュンタロウ</t>
    </rPh>
    <phoneticPr fontId="2"/>
  </si>
  <si>
    <t>かん</t>
    <phoneticPr fontId="2"/>
  </si>
  <si>
    <t>ともなり</t>
    <phoneticPr fontId="2"/>
  </si>
  <si>
    <t>康</t>
    <rPh sb="0" eb="1">
      <t>ヤスシ</t>
    </rPh>
    <phoneticPr fontId="2"/>
  </si>
  <si>
    <t>智成</t>
    <rPh sb="0" eb="2">
      <t>トモナリ</t>
    </rPh>
    <phoneticPr fontId="2"/>
  </si>
  <si>
    <t>おくむら</t>
    <phoneticPr fontId="2"/>
  </si>
  <si>
    <t>りと</t>
    <phoneticPr fontId="2"/>
  </si>
  <si>
    <t>奥村</t>
    <rPh sb="0" eb="2">
      <t>オクムラ</t>
    </rPh>
    <phoneticPr fontId="2"/>
  </si>
  <si>
    <t>璃斗</t>
    <rPh sb="0" eb="1">
      <t>リ</t>
    </rPh>
    <rPh sb="1" eb="2">
      <t>ト</t>
    </rPh>
    <phoneticPr fontId="2"/>
  </si>
  <si>
    <t>てらい</t>
    <phoneticPr fontId="2"/>
  </si>
  <si>
    <t>しゅんたろう</t>
    <phoneticPr fontId="2"/>
  </si>
  <si>
    <t>寺井</t>
    <rPh sb="0" eb="2">
      <t>テライ</t>
    </rPh>
    <phoneticPr fontId="2"/>
  </si>
  <si>
    <t>駿</t>
    <rPh sb="0" eb="1">
      <t>シュン</t>
    </rPh>
    <phoneticPr fontId="2"/>
  </si>
  <si>
    <t>新倉</t>
    <rPh sb="0" eb="2">
      <t>ニイクラ</t>
    </rPh>
    <phoneticPr fontId="2"/>
  </si>
  <si>
    <t>にいくら</t>
    <phoneticPr fontId="2"/>
  </si>
  <si>
    <t>てつや</t>
    <phoneticPr fontId="2"/>
  </si>
  <si>
    <t>徹也</t>
    <rPh sb="0" eb="2">
      <t>テツヤ</t>
    </rPh>
    <phoneticPr fontId="2"/>
  </si>
  <si>
    <t>おのざわ</t>
    <phoneticPr fontId="2"/>
  </si>
  <si>
    <t>こうじ</t>
    <phoneticPr fontId="2"/>
  </si>
  <si>
    <t>小野澤</t>
    <rPh sb="0" eb="3">
      <t>オノザワ</t>
    </rPh>
    <phoneticPr fontId="2"/>
  </si>
  <si>
    <t>功士</t>
    <rPh sb="0" eb="1">
      <t>イサオ</t>
    </rPh>
    <rPh sb="1" eb="2">
      <t>シ</t>
    </rPh>
    <phoneticPr fontId="2"/>
  </si>
  <si>
    <t>はやし</t>
    <phoneticPr fontId="2"/>
  </si>
  <si>
    <t>けんしょう</t>
    <phoneticPr fontId="2"/>
  </si>
  <si>
    <t>林</t>
    <rPh sb="0" eb="1">
      <t>ハヤシ</t>
    </rPh>
    <phoneticPr fontId="2"/>
  </si>
  <si>
    <t>健翔</t>
    <rPh sb="0" eb="1">
      <t>ケン</t>
    </rPh>
    <rPh sb="1" eb="2">
      <t>ショウ</t>
    </rPh>
    <phoneticPr fontId="2"/>
  </si>
  <si>
    <t>みさか</t>
    <phoneticPr fontId="2"/>
  </si>
  <si>
    <t>やすちか</t>
    <phoneticPr fontId="2"/>
  </si>
  <si>
    <t>美坂</t>
    <rPh sb="0" eb="2">
      <t>ミサカ</t>
    </rPh>
    <phoneticPr fontId="2"/>
  </si>
  <si>
    <t>泰規</t>
    <rPh sb="0" eb="1">
      <t>ヤス</t>
    </rPh>
    <rPh sb="1" eb="2">
      <t>キ</t>
    </rPh>
    <phoneticPr fontId="2"/>
  </si>
  <si>
    <t>いしがい</t>
    <phoneticPr fontId="2"/>
  </si>
  <si>
    <t>たくみ</t>
    <phoneticPr fontId="2"/>
  </si>
  <si>
    <t>石貝</t>
    <rPh sb="0" eb="2">
      <t>イシガイ</t>
    </rPh>
    <phoneticPr fontId="2"/>
  </si>
  <si>
    <t>拓海</t>
    <rPh sb="0" eb="1">
      <t>タク</t>
    </rPh>
    <rPh sb="1" eb="2">
      <t>ウミ</t>
    </rPh>
    <phoneticPr fontId="2"/>
  </si>
  <si>
    <t>鎌倉市立腰越中学校</t>
    <rPh sb="0" eb="3">
      <t>カマクラシ</t>
    </rPh>
    <rPh sb="3" eb="4">
      <t>リツ</t>
    </rPh>
    <rPh sb="4" eb="6">
      <t>コシゴエ</t>
    </rPh>
    <rPh sb="6" eb="9">
      <t>チュウガッコウ</t>
    </rPh>
    <phoneticPr fontId="2"/>
  </si>
  <si>
    <t>加藤卓司</t>
    <rPh sb="0" eb="2">
      <t>カトウ</t>
    </rPh>
    <rPh sb="2" eb="4">
      <t>タクジ</t>
    </rPh>
    <phoneticPr fontId="2"/>
  </si>
  <si>
    <t>きりの</t>
    <phoneticPr fontId="2"/>
  </si>
  <si>
    <t>はるた</t>
    <phoneticPr fontId="2"/>
  </si>
  <si>
    <t>桐野</t>
    <rPh sb="0" eb="2">
      <t>キリノ</t>
    </rPh>
    <phoneticPr fontId="2"/>
  </si>
  <si>
    <t>晴太</t>
    <rPh sb="0" eb="1">
      <t>ハレ</t>
    </rPh>
    <rPh sb="1" eb="2">
      <t>タ</t>
    </rPh>
    <phoneticPr fontId="2"/>
  </si>
  <si>
    <t>ながい</t>
    <phoneticPr fontId="2"/>
  </si>
  <si>
    <t>ひなた</t>
    <phoneticPr fontId="2"/>
  </si>
  <si>
    <t>永井</t>
    <rPh sb="0" eb="2">
      <t>ナガイ</t>
    </rPh>
    <phoneticPr fontId="2"/>
  </si>
  <si>
    <t>日向太</t>
    <rPh sb="0" eb="2">
      <t>ヒナタ</t>
    </rPh>
    <rPh sb="2" eb="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</si>
</sst>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19" zoomScale="70" zoomScaleNormal="100" zoomScaleSheetLayoutView="70" workbookViewId="0">
      <selection activeCell="AQ45" sqref="AQ45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5126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鎌倉市立腰越中学校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702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709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763</v>
      </c>
      <c r="G15" s="267"/>
      <c r="H15" s="267"/>
      <c r="I15" s="267"/>
      <c r="J15" s="267"/>
      <c r="K15" s="267" t="s">
        <v>764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714</v>
      </c>
      <c r="AA15" s="267"/>
      <c r="AB15" s="267"/>
      <c r="AC15" s="267"/>
      <c r="AD15" s="267"/>
      <c r="AE15" s="267" t="s">
        <v>715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765</v>
      </c>
      <c r="G16" s="252"/>
      <c r="H16" s="252"/>
      <c r="I16" s="252"/>
      <c r="J16" s="253"/>
      <c r="K16" s="252" t="s">
        <v>766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712</v>
      </c>
      <c r="AA16" s="252"/>
      <c r="AB16" s="252"/>
      <c r="AC16" s="252"/>
      <c r="AD16" s="253"/>
      <c r="AE16" s="252" t="s">
        <v>713</v>
      </c>
      <c r="AF16" s="252"/>
      <c r="AG16" s="252"/>
      <c r="AH16" s="252"/>
      <c r="AI16" s="255"/>
      <c r="AJ16" s="256">
        <v>2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714</v>
      </c>
      <c r="G22" s="115"/>
      <c r="H22" s="115"/>
      <c r="I22" s="115"/>
      <c r="J22" s="115"/>
      <c r="K22" s="115" t="s">
        <v>716</v>
      </c>
      <c r="L22" s="115"/>
      <c r="M22" s="115"/>
      <c r="N22" s="115"/>
      <c r="O22" s="116"/>
      <c r="P22" s="112">
        <v>3</v>
      </c>
      <c r="Q22" s="112"/>
      <c r="R22" s="103">
        <v>170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738</v>
      </c>
      <c r="AA22" s="115"/>
      <c r="AB22" s="115"/>
      <c r="AC22" s="115"/>
      <c r="AD22" s="115"/>
      <c r="AE22" s="115" t="s">
        <v>739</v>
      </c>
      <c r="AF22" s="115"/>
      <c r="AG22" s="115"/>
      <c r="AH22" s="115"/>
      <c r="AI22" s="116"/>
      <c r="AJ22" s="112">
        <v>3</v>
      </c>
      <c r="AK22" s="112"/>
      <c r="AL22" s="103">
        <v>182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712</v>
      </c>
      <c r="G23" s="108"/>
      <c r="H23" s="108"/>
      <c r="I23" s="108"/>
      <c r="J23" s="108"/>
      <c r="K23" s="108" t="s">
        <v>713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737</v>
      </c>
      <c r="AA23" s="108"/>
      <c r="AB23" s="108"/>
      <c r="AC23" s="108"/>
      <c r="AD23" s="108"/>
      <c r="AE23" s="108" t="s">
        <v>740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717</v>
      </c>
      <c r="G24" s="81"/>
      <c r="H24" s="81"/>
      <c r="I24" s="81"/>
      <c r="J24" s="81"/>
      <c r="K24" s="81" t="s">
        <v>718</v>
      </c>
      <c r="L24" s="81"/>
      <c r="M24" s="81"/>
      <c r="N24" s="81"/>
      <c r="O24" s="82"/>
      <c r="P24" s="71">
        <v>3</v>
      </c>
      <c r="Q24" s="71"/>
      <c r="R24" s="87">
        <v>169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741</v>
      </c>
      <c r="AA24" s="81"/>
      <c r="AB24" s="81"/>
      <c r="AC24" s="81"/>
      <c r="AD24" s="81"/>
      <c r="AE24" s="81" t="s">
        <v>742</v>
      </c>
      <c r="AF24" s="81"/>
      <c r="AG24" s="81"/>
      <c r="AH24" s="81"/>
      <c r="AI24" s="82"/>
      <c r="AJ24" s="71">
        <v>2</v>
      </c>
      <c r="AK24" s="71"/>
      <c r="AL24" s="87">
        <v>154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719</v>
      </c>
      <c r="G25" s="99"/>
      <c r="H25" s="99"/>
      <c r="I25" s="99"/>
      <c r="J25" s="99"/>
      <c r="K25" s="99" t="s">
        <v>720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743</v>
      </c>
      <c r="AA25" s="99"/>
      <c r="AB25" s="99"/>
      <c r="AC25" s="99"/>
      <c r="AD25" s="99"/>
      <c r="AE25" s="99" t="s">
        <v>744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721</v>
      </c>
      <c r="G26" s="81"/>
      <c r="H26" s="81"/>
      <c r="I26" s="81"/>
      <c r="J26" s="81"/>
      <c r="K26" s="81" t="s">
        <v>722</v>
      </c>
      <c r="L26" s="81"/>
      <c r="M26" s="81"/>
      <c r="N26" s="81"/>
      <c r="O26" s="82"/>
      <c r="P26" s="71">
        <v>3</v>
      </c>
      <c r="Q26" s="71"/>
      <c r="R26" s="87">
        <v>163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745</v>
      </c>
      <c r="AA26" s="81"/>
      <c r="AB26" s="81"/>
      <c r="AC26" s="81"/>
      <c r="AD26" s="81"/>
      <c r="AE26" s="81" t="s">
        <v>746</v>
      </c>
      <c r="AF26" s="81"/>
      <c r="AG26" s="81"/>
      <c r="AH26" s="81"/>
      <c r="AI26" s="82"/>
      <c r="AJ26" s="71">
        <v>2</v>
      </c>
      <c r="AK26" s="71"/>
      <c r="AL26" s="87">
        <v>162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723</v>
      </c>
      <c r="G27" s="99"/>
      <c r="H27" s="99"/>
      <c r="I27" s="99"/>
      <c r="J27" s="99"/>
      <c r="K27" s="99" t="s">
        <v>724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747</v>
      </c>
      <c r="AA27" s="99"/>
      <c r="AB27" s="99"/>
      <c r="AC27" s="99"/>
      <c r="AD27" s="99"/>
      <c r="AE27" s="99" t="s">
        <v>748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725</v>
      </c>
      <c r="G28" s="81"/>
      <c r="H28" s="81"/>
      <c r="I28" s="81"/>
      <c r="J28" s="81"/>
      <c r="K28" s="81" t="s">
        <v>726</v>
      </c>
      <c r="L28" s="81"/>
      <c r="M28" s="81"/>
      <c r="N28" s="81"/>
      <c r="O28" s="82"/>
      <c r="P28" s="71">
        <v>2</v>
      </c>
      <c r="Q28" s="71"/>
      <c r="R28" s="87">
        <v>176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749</v>
      </c>
      <c r="AA28" s="81"/>
      <c r="AB28" s="81"/>
      <c r="AC28" s="81"/>
      <c r="AD28" s="81"/>
      <c r="AE28" s="81" t="s">
        <v>750</v>
      </c>
      <c r="AF28" s="81"/>
      <c r="AG28" s="81"/>
      <c r="AH28" s="81"/>
      <c r="AI28" s="82"/>
      <c r="AJ28" s="71">
        <v>2</v>
      </c>
      <c r="AK28" s="71"/>
      <c r="AL28" s="87">
        <v>183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727</v>
      </c>
      <c r="G29" s="99"/>
      <c r="H29" s="99"/>
      <c r="I29" s="99"/>
      <c r="J29" s="99"/>
      <c r="K29" s="99" t="s">
        <v>728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751</v>
      </c>
      <c r="AA29" s="99"/>
      <c r="AB29" s="99"/>
      <c r="AC29" s="99"/>
      <c r="AD29" s="99"/>
      <c r="AE29" s="99" t="s">
        <v>752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729</v>
      </c>
      <c r="G30" s="81"/>
      <c r="H30" s="81"/>
      <c r="I30" s="81"/>
      <c r="J30" s="81"/>
      <c r="K30" s="81" t="s">
        <v>730</v>
      </c>
      <c r="L30" s="81"/>
      <c r="M30" s="81"/>
      <c r="N30" s="81"/>
      <c r="O30" s="82"/>
      <c r="P30" s="71">
        <v>2</v>
      </c>
      <c r="Q30" s="71"/>
      <c r="R30" s="87">
        <v>155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753</v>
      </c>
      <c r="AA30" s="81"/>
      <c r="AB30" s="81"/>
      <c r="AC30" s="81"/>
      <c r="AD30" s="81"/>
      <c r="AE30" s="81" t="s">
        <v>754</v>
      </c>
      <c r="AF30" s="81"/>
      <c r="AG30" s="81"/>
      <c r="AH30" s="81"/>
      <c r="AI30" s="82"/>
      <c r="AJ30" s="71">
        <v>2</v>
      </c>
      <c r="AK30" s="71"/>
      <c r="AL30" s="87">
        <v>165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731</v>
      </c>
      <c r="G31" s="99"/>
      <c r="H31" s="99"/>
      <c r="I31" s="99"/>
      <c r="J31" s="99"/>
      <c r="K31" s="99" t="s">
        <v>732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755</v>
      </c>
      <c r="AA31" s="99"/>
      <c r="AB31" s="99"/>
      <c r="AC31" s="99"/>
      <c r="AD31" s="99"/>
      <c r="AE31" s="99" t="s">
        <v>756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733</v>
      </c>
      <c r="G32" s="81"/>
      <c r="H32" s="81"/>
      <c r="I32" s="81"/>
      <c r="J32" s="81"/>
      <c r="K32" s="81" t="s">
        <v>734</v>
      </c>
      <c r="L32" s="81"/>
      <c r="M32" s="81"/>
      <c r="N32" s="81"/>
      <c r="O32" s="82"/>
      <c r="P32" s="71">
        <v>2</v>
      </c>
      <c r="Q32" s="71"/>
      <c r="R32" s="87">
        <v>166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759</v>
      </c>
      <c r="AA32" s="81"/>
      <c r="AB32" s="81"/>
      <c r="AC32" s="81"/>
      <c r="AD32" s="81"/>
      <c r="AE32" s="81" t="s">
        <v>760</v>
      </c>
      <c r="AF32" s="81"/>
      <c r="AG32" s="81"/>
      <c r="AH32" s="81"/>
      <c r="AI32" s="82"/>
      <c r="AJ32" s="71">
        <v>1</v>
      </c>
      <c r="AK32" s="71"/>
      <c r="AL32" s="87">
        <v>160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735</v>
      </c>
      <c r="G33" s="74"/>
      <c r="H33" s="74"/>
      <c r="I33" s="74"/>
      <c r="J33" s="74"/>
      <c r="K33" s="74" t="s">
        <v>736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761</v>
      </c>
      <c r="AA33" s="74"/>
      <c r="AB33" s="74"/>
      <c r="AC33" s="74"/>
      <c r="AD33" s="74"/>
      <c r="AE33" s="74" t="s">
        <v>762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757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5126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鎌倉市立腰越中学校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ひろべ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廣部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ながい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>永井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ちんだ</v>
      </c>
      <c r="F15" s="321"/>
      <c r="G15" s="321"/>
      <c r="H15" s="321"/>
      <c r="I15" s="321"/>
      <c r="J15" s="321" t="str">
        <f>IF(入力!K22="","",入力!K22)</f>
        <v>たいが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にいくら</v>
      </c>
      <c r="Z15" s="321"/>
      <c r="AA15" s="321"/>
      <c r="AB15" s="321"/>
      <c r="AC15" s="321"/>
      <c r="AD15" s="321" t="str">
        <f>IF(入力!AE22="","",入力!AE22)</f>
        <v>てつや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182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珍田</v>
      </c>
      <c r="F16" s="335"/>
      <c r="G16" s="335"/>
      <c r="H16" s="335"/>
      <c r="I16" s="335"/>
      <c r="J16" s="335" t="str">
        <f>IF(入力!K23="","",入力!K23)</f>
        <v>大我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新倉</v>
      </c>
      <c r="Z16" s="335"/>
      <c r="AA16" s="335"/>
      <c r="AB16" s="335"/>
      <c r="AC16" s="335"/>
      <c r="AD16" s="335" t="str">
        <f>IF(入力!AE23="","",入力!AE23)</f>
        <v>徹也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いせ</v>
      </c>
      <c r="F17" s="316"/>
      <c r="G17" s="316"/>
      <c r="H17" s="316"/>
      <c r="I17" s="316"/>
      <c r="J17" s="316" t="str">
        <f>IF(入力!K24="","",入力!K24)</f>
        <v>はやと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169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おのざわ</v>
      </c>
      <c r="Z17" s="316"/>
      <c r="AA17" s="316"/>
      <c r="AB17" s="316"/>
      <c r="AC17" s="316"/>
      <c r="AD17" s="316" t="str">
        <f>IF(入力!AE24="","",入力!AE24)</f>
        <v>こうじ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154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伊勢</v>
      </c>
      <c r="F18" s="309"/>
      <c r="G18" s="309"/>
      <c r="H18" s="309"/>
      <c r="I18" s="309"/>
      <c r="J18" s="309" t="str">
        <f>IF(入力!K25="","",入力!K25)</f>
        <v>隼人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小野澤</v>
      </c>
      <c r="Z18" s="309"/>
      <c r="AA18" s="309"/>
      <c r="AB18" s="309"/>
      <c r="AC18" s="309"/>
      <c r="AD18" s="309" t="str">
        <f>IF(入力!AE25="","",入力!AE25)</f>
        <v>功士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さかい</v>
      </c>
      <c r="F19" s="316"/>
      <c r="G19" s="316"/>
      <c r="H19" s="316"/>
      <c r="I19" s="316"/>
      <c r="J19" s="316" t="str">
        <f>IF(入力!K26="","",入力!K26)</f>
        <v>しゅんたろう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163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はやし</v>
      </c>
      <c r="Z19" s="316"/>
      <c r="AA19" s="316"/>
      <c r="AB19" s="316"/>
      <c r="AC19" s="316"/>
      <c r="AD19" s="316" t="str">
        <f>IF(入力!AE26="","",入力!AE26)</f>
        <v>けんしょう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162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坂井</v>
      </c>
      <c r="F20" s="309"/>
      <c r="G20" s="309"/>
      <c r="H20" s="309"/>
      <c r="I20" s="309"/>
      <c r="J20" s="309" t="str">
        <f>IF(入力!K27="","",入力!K27)</f>
        <v>俊太郎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林</v>
      </c>
      <c r="Z20" s="309"/>
      <c r="AA20" s="309"/>
      <c r="AB20" s="309"/>
      <c r="AC20" s="309"/>
      <c r="AD20" s="309" t="str">
        <f>IF(入力!AE27="","",入力!AE27)</f>
        <v>健翔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かん</v>
      </c>
      <c r="F21" s="316"/>
      <c r="G21" s="316"/>
      <c r="H21" s="316"/>
      <c r="I21" s="316"/>
      <c r="J21" s="316" t="str">
        <f>IF(入力!K28="","",入力!K28)</f>
        <v>ともなり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176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みさか</v>
      </c>
      <c r="Z21" s="316"/>
      <c r="AA21" s="316"/>
      <c r="AB21" s="316"/>
      <c r="AC21" s="316"/>
      <c r="AD21" s="316" t="str">
        <f>IF(入力!AE28="","",入力!AE28)</f>
        <v>やすちか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183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康</v>
      </c>
      <c r="F22" s="309"/>
      <c r="G22" s="309"/>
      <c r="H22" s="309"/>
      <c r="I22" s="309"/>
      <c r="J22" s="309" t="str">
        <f>IF(入力!K29="","",入力!K29)</f>
        <v>智成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美坂</v>
      </c>
      <c r="Z22" s="309"/>
      <c r="AA22" s="309"/>
      <c r="AB22" s="309"/>
      <c r="AC22" s="309"/>
      <c r="AD22" s="309" t="str">
        <f>IF(入力!AE29="","",入力!AE29)</f>
        <v>泰規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おくむら</v>
      </c>
      <c r="F23" s="316"/>
      <c r="G23" s="316"/>
      <c r="H23" s="316"/>
      <c r="I23" s="316"/>
      <c r="J23" s="316" t="str">
        <f>IF(入力!K30="","",入力!K30)</f>
        <v>りと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155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いしがい</v>
      </c>
      <c r="Z23" s="316"/>
      <c r="AA23" s="316"/>
      <c r="AB23" s="316"/>
      <c r="AC23" s="316"/>
      <c r="AD23" s="316" t="str">
        <f>IF(入力!AE30="","",入力!AE30)</f>
        <v>たくみ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165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奥村</v>
      </c>
      <c r="F24" s="309"/>
      <c r="G24" s="309"/>
      <c r="H24" s="309"/>
      <c r="I24" s="309"/>
      <c r="J24" s="309" t="str">
        <f>IF(入力!K31="","",入力!K31)</f>
        <v>璃斗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石貝</v>
      </c>
      <c r="Z24" s="309"/>
      <c r="AA24" s="309"/>
      <c r="AB24" s="309"/>
      <c r="AC24" s="309"/>
      <c r="AD24" s="309" t="str">
        <f>IF(入力!AE31="","",入力!AE31)</f>
        <v>拓海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てらい</v>
      </c>
      <c r="F25" s="316"/>
      <c r="G25" s="316"/>
      <c r="H25" s="316"/>
      <c r="I25" s="316"/>
      <c r="J25" s="316" t="str">
        <f>IF(入力!K32="","",入力!K32)</f>
        <v>しゅんたろう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166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きりの</v>
      </c>
      <c r="Z25" s="316"/>
      <c r="AA25" s="316"/>
      <c r="AB25" s="316"/>
      <c r="AC25" s="316"/>
      <c r="AD25" s="316" t="str">
        <f>IF(入力!AE32="","",入力!AE32)</f>
        <v>はるた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160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寺井</v>
      </c>
      <c r="F26" s="348"/>
      <c r="G26" s="348"/>
      <c r="H26" s="348"/>
      <c r="I26" s="348"/>
      <c r="J26" s="348" t="str">
        <f>IF(入力!K33="","",入力!K33)</f>
        <v>駿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桐野</v>
      </c>
      <c r="Z26" s="348"/>
      <c r="AA26" s="348"/>
      <c r="AB26" s="348"/>
      <c r="AC26" s="348"/>
      <c r="AD26" s="348" t="str">
        <f>IF(入力!AE33="","",入力!AE33)</f>
        <v>晴太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5126</v>
      </c>
      <c r="B7" s="31" t="str">
        <f t="shared" ref="B7:C7" si="0">IF($A$8="","",IF($A$9="",B8,B8&amp;"・"&amp;B9))</f>
        <v>鎌倉市立腰越中学校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248</v>
      </c>
      <c r="G7" s="31" t="str">
        <f t="shared" si="1"/>
        <v>0033</v>
      </c>
      <c r="H7" s="31">
        <f t="shared" si="1"/>
        <v>0</v>
      </c>
      <c r="I7" s="31" t="str">
        <f t="shared" si="1"/>
        <v>鎌倉市腰越４－１１－２０</v>
      </c>
      <c r="J7" s="31">
        <f t="shared" si="1"/>
        <v>0</v>
      </c>
      <c r="K7" s="31" t="str">
        <f t="shared" si="1"/>
        <v>0467</v>
      </c>
      <c r="L7" s="31" t="str">
        <f t="shared" si="1"/>
        <v>31</v>
      </c>
      <c r="M7" s="31" t="str">
        <f t="shared" si="1"/>
        <v>1500</v>
      </c>
      <c r="N7" s="31" t="str">
        <f t="shared" si="1"/>
        <v>0467</v>
      </c>
      <c r="O7" s="31" t="str">
        <f t="shared" si="1"/>
        <v>32</v>
      </c>
      <c r="P7" s="31" t="str">
        <f t="shared" si="1"/>
        <v>9681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5126</v>
      </c>
      <c r="B8" s="32" t="str">
        <f>IF(入力!$F$3="","",入力!$F$3)</f>
        <v>鎌倉市立腰越中学校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248</v>
      </c>
      <c r="G8" s="42" t="str">
        <f>IF(入力!$I$6="","",入力!$I$6)</f>
        <v>0033</v>
      </c>
      <c r="H8" s="32"/>
      <c r="I8" s="32" t="str">
        <f>IF(入力!$L$5="","",入力!$L$5)</f>
        <v>鎌倉市腰越４－１１－２０</v>
      </c>
      <c r="J8" s="32"/>
      <c r="K8" s="42" t="str">
        <f>IF(入力!$AB$4="","",入力!$AB$4)</f>
        <v>0467</v>
      </c>
      <c r="L8" s="42" t="str">
        <f>IF(入力!$AG$4="","",入力!$AG$4)</f>
        <v>31</v>
      </c>
      <c r="M8" s="42" t="str">
        <f>IF(入力!$AL$4="","",入力!$AL$4)</f>
        <v>1500</v>
      </c>
      <c r="N8" s="42" t="str">
        <f>IF(入力!$AB$6="","",入力!$AB$6)</f>
        <v>0467</v>
      </c>
      <c r="O8" s="42" t="str">
        <f>IF(入力!$AG$6="","",入力!$AG$6)</f>
        <v>32</v>
      </c>
      <c r="P8" s="42" t="str">
        <f>IF(入力!$AL$6="","",入力!$AL$6)</f>
        <v>9681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>
        <f>IF(A8="","",入力!$F$8)</f>
        <v>0</v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廣部</v>
      </c>
      <c r="D16" s="32" t="str">
        <f>IF(入力!$K$13="","",入力!$K$13)</f>
        <v>聡人</v>
      </c>
      <c r="E16" s="32" t="str">
        <f>IF(入力!$F$12="","",入力!$F$12)</f>
        <v>ひろべ</v>
      </c>
      <c r="F16" s="32" t="str">
        <f>IF(入力!$K$12="","",入力!$K$12)</f>
        <v>あきひと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池田</v>
      </c>
      <c r="D17" s="32" t="str">
        <f>IF(入力!$AE$13="","",入力!$AE$13)</f>
        <v>仁</v>
      </c>
      <c r="E17" s="32" t="str">
        <f>IF(入力!$Z$12="","",入力!$Z$12)</f>
        <v>いけだ</v>
      </c>
      <c r="F17" s="32" t="str">
        <f>IF(入力!$AE$12="","",入力!$AE$12)</f>
        <v>じん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永井</v>
      </c>
      <c r="D20" s="32" t="str">
        <f>IF(入力!$K$16="","",入力!$K$16)</f>
        <v>日向太</v>
      </c>
      <c r="E20" s="32" t="str">
        <f>IF(入力!$F$15="","",入力!$F$15)</f>
        <v>ながい</v>
      </c>
      <c r="F20" s="32" t="str">
        <f>IF(入力!$K$15="","",入力!$K$15)</f>
        <v>ひなた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珍田</v>
      </c>
      <c r="D24" s="32" t="str">
        <f>IF(入力!$AE$16="","",入力!$AE$16)</f>
        <v>大我</v>
      </c>
      <c r="E24" s="32" t="str">
        <f>IF(入力!$Z$15="","",入力!$Z$15)</f>
        <v>ちんだ</v>
      </c>
      <c r="F24" s="32" t="str">
        <f>IF(入力!$AE$15="","",入力!$AE$15)</f>
        <v>たいが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珍田</v>
      </c>
      <c r="D53" s="32" t="str">
        <f>IF(OR(L53&lt;&gt;"○",入力!K23=""),"",入力!K23)</f>
        <v>大我</v>
      </c>
      <c r="E53" s="32" t="str">
        <f>IF(OR(L53&lt;&gt;"○",入力!F22=""),"",入力!F22)</f>
        <v>ちんだ</v>
      </c>
      <c r="F53" s="32" t="str">
        <f>IF(OR(L53&lt;&gt;"○",入力!K22=""),"",入力!K22)</f>
        <v>たいが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伊勢</v>
      </c>
      <c r="D54" s="32" t="str">
        <f>IF(OR(L54&lt;&gt;"○",入力!K25=""),"",入力!K25)</f>
        <v>隼人</v>
      </c>
      <c r="E54" s="32" t="str">
        <f>IF(OR(L54&lt;&gt;"○",入力!F24=""),"",入力!F24)</f>
        <v>いせ</v>
      </c>
      <c r="F54" s="32" t="str">
        <f>IF(OR(L54&lt;&gt;"○",入力!K24=""),"",入力!K24)</f>
        <v>はやと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坂井</v>
      </c>
      <c r="D55" s="32" t="str">
        <f>IF(OR(L55&lt;&gt;"○",入力!K27=""),"",入力!K27)</f>
        <v>俊太郎</v>
      </c>
      <c r="E55" s="32" t="str">
        <f>IF(OR(L55&lt;&gt;"○",入力!F26=""),"",入力!F26)</f>
        <v>さかい</v>
      </c>
      <c r="F55" s="32" t="str">
        <f>IF(OR(L55&lt;&gt;"○",入力!K26=""),"",入力!K26)</f>
        <v>しゅんたろう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康</v>
      </c>
      <c r="D56" s="32" t="str">
        <f>IF(OR(L56&lt;&gt;"○",入力!K29=""),"",入力!K29)</f>
        <v>智成</v>
      </c>
      <c r="E56" s="32" t="str">
        <f>IF(OR(L56&lt;&gt;"○",入力!F28=""),"",入力!F28)</f>
        <v>かん</v>
      </c>
      <c r="F56" s="32" t="str">
        <f>IF(OR(L56&lt;&gt;"○",入力!K28=""),"",入力!K28)</f>
        <v>ともなり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奥村</v>
      </c>
      <c r="D57" s="32" t="str">
        <f>IF(OR(L57&lt;&gt;"○",入力!K31=""),"",入力!K31)</f>
        <v>璃斗</v>
      </c>
      <c r="E57" s="32" t="str">
        <f>IF(OR(L57&lt;&gt;"○",入力!F30=""),"",入力!F30)</f>
        <v>おくむら</v>
      </c>
      <c r="F57" s="32" t="str">
        <f>IF(OR(L57&lt;&gt;"○",入力!K30=""),"",入力!K30)</f>
        <v>りと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寺井</v>
      </c>
      <c r="D58" s="32" t="str">
        <f>IF(OR(L58&lt;&gt;"○",入力!K33=""),"",入力!K33)</f>
        <v>駿</v>
      </c>
      <c r="E58" s="32" t="str">
        <f>IF(OR(L58&lt;&gt;"○",入力!F32=""),"",入力!F32)</f>
        <v>てらい</v>
      </c>
      <c r="F58" s="32" t="str">
        <f>IF(OR(L58&lt;&gt;"○",入力!K32=""),"",入力!K32)</f>
        <v>しゅんたろう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新倉</v>
      </c>
      <c r="D59" s="32" t="str">
        <f>IF(OR(L59&lt;&gt;"○",入力!AE23=""),"",入力!AE23)</f>
        <v>徹也</v>
      </c>
      <c r="E59" s="32" t="str">
        <f>IF(OR(L59&lt;&gt;"○",入力!Z22=""),"",入力!Z22)</f>
        <v>にいくら</v>
      </c>
      <c r="F59" s="32" t="str">
        <f>IF(OR(L59&lt;&gt;"○",入力!AE22=""),"",入力!AE22)</f>
        <v>てつや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182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小野澤</v>
      </c>
      <c r="D60" s="32" t="str">
        <f>IF(OR(L60&lt;&gt;"○",入力!AE25=""),"",入力!AE25)</f>
        <v>功士</v>
      </c>
      <c r="E60" s="32" t="str">
        <f>IF(OR(L60&lt;&gt;"○",入力!Z24=""),"",入力!Z24)</f>
        <v>おのざわ</v>
      </c>
      <c r="F60" s="32" t="str">
        <f>IF(OR(L60&lt;&gt;"○",入力!AE24=""),"",入力!AE24)</f>
        <v>こうじ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林</v>
      </c>
      <c r="D61" s="32" t="str">
        <f>IF(OR(L61&lt;&gt;"○",入力!AE27=""),"",入力!AE27)</f>
        <v>健翔</v>
      </c>
      <c r="E61" s="32" t="str">
        <f>IF(OR(L61&lt;&gt;"○",入力!Z26=""),"",入力!Z26)</f>
        <v>はやし</v>
      </c>
      <c r="F61" s="32" t="str">
        <f>IF(OR(L61&lt;&gt;"○",入力!AE26=""),"",入力!AE26)</f>
        <v>けんしょう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美坂</v>
      </c>
      <c r="D62" s="32" t="str">
        <f>IF(OR(L62&lt;&gt;"○",入力!AE29=""),"",入力!AE29)</f>
        <v>泰規</v>
      </c>
      <c r="E62" s="32" t="str">
        <f>IF(OR(L62&lt;&gt;"○",入力!Z28=""),"",入力!Z28)</f>
        <v>みさか</v>
      </c>
      <c r="F62" s="32" t="str">
        <f>IF(OR(L62&lt;&gt;"○",入力!AE28=""),"",入力!AE28)</f>
        <v>やすちか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183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石貝</v>
      </c>
      <c r="D63" s="32" t="str">
        <f>IF(OR(L63&lt;&gt;"○",入力!AE31=""),"",入力!AE31)</f>
        <v>拓海</v>
      </c>
      <c r="E63" s="32" t="str">
        <f>IF(OR(L63&lt;&gt;"○",入力!Z30=""),"",入力!Z30)</f>
        <v>いしがい</v>
      </c>
      <c r="F63" s="32" t="str">
        <f>IF(OR(L63&lt;&gt;"○",入力!AE30=""),"",入力!AE30)</f>
        <v>たくみ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桐野</v>
      </c>
      <c r="D64" s="32" t="str">
        <f>IF(OR(L64&lt;&gt;"○",入力!AE33=""),"",入力!AE33)</f>
        <v>晴太</v>
      </c>
      <c r="E64" s="32" t="str">
        <f>IF(OR(L64&lt;&gt;"○",入力!Z32=""),"",入力!Z32)</f>
        <v>きりの</v>
      </c>
      <c r="F64" s="32" t="str">
        <f>IF(OR(L64&lt;&gt;"○",入力!AE32=""),"",入力!AE32)</f>
        <v>はるた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tzk</cp:lastModifiedBy>
  <cp:lastPrinted>2019-02-13T13:45:19Z</cp:lastPrinted>
  <dcterms:created xsi:type="dcterms:W3CDTF">2006-11-03T01:52:14Z</dcterms:created>
  <dcterms:modified xsi:type="dcterms:W3CDTF">2019-05-08T07:19:45Z</dcterms:modified>
</cp:coreProperties>
</file>