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-R3年度共通\16-部活動\男子バレーボール部\2021\その他\"/>
    </mc:Choice>
  </mc:AlternateContent>
  <bookViews>
    <workbookView xWindow="0" yWindow="0" windowWidth="14380" windowHeight="6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<sst xmlns="http://schemas.openxmlformats.org/spreadsheetml/2006/main" count="1496" uniqueCount="764">
  <si>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</si>
  <si>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</si>
  <si>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</si>
  <si>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</si>
  <si>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</si>
  <si>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</si>
  <si>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</si>
  <si>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</si>
  <si>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</si>
  <si>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</si>
  <si>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</si>
  <si>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</si>
  <si>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</si>
  <si>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</si>
  <si>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</si>
  <si>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</si>
  <si>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</si>
  <si>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</si>
  <si>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</si>
  <si>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</si>
  <si>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</si>
  <si>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</si>
  <si>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</si>
  <si>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</si>
  <si>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</si>
  <si>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</si>
  <si>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</si>
  <si>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</si>
  <si>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</si>
  <si>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</si>
  <si>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</si>
  <si>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</si>
  <si>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</si>
  <si>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</si>
  <si>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</si>
  <si>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</si>
  <si>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</si>
  <si>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</si>
  <si>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</si>
  <si>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</si>
  <si>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</si>
  <si>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</si>
  <si>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</si>
  <si>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</si>
  <si>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</si>
  <si>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</si>
  <si>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</si>
  <si>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</si>
  <si>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</si>
  <si>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</si>
  <si>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</si>
  <si>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</si>
  <si>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</si>
  <si>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</si>
  <si>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</si>
  <si>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</si>
  <si>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</si>
  <si>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</si>
  <si>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</si>
  <si>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</si>
  <si>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</si>
  <si>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</si>
  <si>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</si>
  <si>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</si>
  <si>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</si>
  <si>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</si>
  <si>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</si>
  <si>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</si>
  <si>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</si>
  <si>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</si>
  <si>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</si>
  <si>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</si>
  <si>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</si>
  <si>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</si>
  <si>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</si>
  <si>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</si>
  <si>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</si>
  <si>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</si>
  <si>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</si>
  <si>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</si>
  <si>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</si>
  <si>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</si>
  <si>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</si>
  <si>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</si>
  <si>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</si>
  <si>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</si>
  <si>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</si>
  <si>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</si>
  <si>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</si>
  <si>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</si>
  <si>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</si>
  <si>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</si>
  <si>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</si>
  <si>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</si>
  <si>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</si>
  <si>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</si>
  <si>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</si>
  <si>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</si>
  <si>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</si>
  <si>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</si>
  <si>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</si>
  <si>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</si>
  <si>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</si>
  <si>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</si>
  <si>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</si>
  <si>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</si>
  <si>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</si>
  <si>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</si>
  <si>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</si>
  <si>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</si>
  <si>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</si>
  <si>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</si>
  <si>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</si>
  <si>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</si>
  <si>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</si>
  <si>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</si>
  <si>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</si>
  <si>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</si>
  <si>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</si>
  <si>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</si>
  <si>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</si>
  <si>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</si>
  <si>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</si>
  <si>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</si>
  <si>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</si>
  <si>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</si>
  <si>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</si>
  <si>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</si>
  <si>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</si>
  <si>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</si>
  <si>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</si>
  <si>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</si>
  <si>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</si>
  <si>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</si>
  <si>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</si>
  <si>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</si>
  <si>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</si>
  <si>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</si>
  <si>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</si>
  <si>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</si>
  <si>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</si>
  <si>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</si>
  <si>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</si>
  <si>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</si>
  <si>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</si>
  <si>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</si>
  <si>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</si>
  <si>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</si>
  <si>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</si>
  <si>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</si>
  <si>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</si>
  <si>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</si>
  <si>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</si>
  <si>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</si>
  <si>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</si>
  <si>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</si>
  <si>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</si>
  <si>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</si>
  <si>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</si>
  <si>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</si>
  <si>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</si>
  <si>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</si>
  <si>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</si>
  <si>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</si>
  <si>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</si>
  <si>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</si>
  <si>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</si>
  <si>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</si>
  <si>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</si>
  <si>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</si>
  <si>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</si>
  <si>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</si>
  <si>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</si>
  <si>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</si>
  <si>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</si>
  <si>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</si>
  <si>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</si>
  <si>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</si>
  <si>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</si>
  <si>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</si>
  <si>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</si>
  <si>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</si>
  <si>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</si>
  <si>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</si>
  <si>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</si>
  <si>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</si>
  <si>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</si>
  <si>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</si>
  <si>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</si>
  <si>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</si>
  <si>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</si>
  <si>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</si>
  <si>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</si>
  <si>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</si>
  <si>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</si>
  <si>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</si>
  <si>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</si>
  <si>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</si>
  <si>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</si>
  <si>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</si>
  <si>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</si>
  <si>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</si>
  <si>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</si>
  <si>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</si>
  <si>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</si>
  <si>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</si>
  <si>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</si>
  <si>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</si>
  <si>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</si>
  <si>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</si>
  <si>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</si>
  <si>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</si>
  <si>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</si>
  <si>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</si>
  <si>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</si>
  <si>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</si>
  <si>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</si>
  <si>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</si>
  <si>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</si>
  <si>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</si>
  <si>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</si>
  <si>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</si>
  <si>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</si>
  <si>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</si>
  <si>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</si>
  <si>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</si>
  <si>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</si>
  <si>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</si>
  <si>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</si>
  <si>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</si>
  <si>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</si>
  <si>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</si>
  <si>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</si>
  <si>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</si>
  <si>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</si>
  <si>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</si>
  <si>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</si>
  <si>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</si>
  <si>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</si>
  <si>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</si>
  <si>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</si>
  <si>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</si>
  <si>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</si>
  <si>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</si>
  <si>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</si>
  <si>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</si>
  <si>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</si>
  <si>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</si>
  <si>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</si>
  <si>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</si>
  <si>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</si>
  <si>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</si>
  <si>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</si>
  <si>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</si>
  <si>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</si>
  <si>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</si>
  <si>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</si>
  <si>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</si>
  <si>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</si>
  <si>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</si>
  <si>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</si>
  <si>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</si>
  <si>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</si>
  <si>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</si>
  <si>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</si>
  <si>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</si>
  <si>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</si>
  <si>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</si>
  <si>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</si>
  <si>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</si>
  <si>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</si>
  <si>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</si>
  <si>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</si>
  <si>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</si>
  <si>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</si>
  <si>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</si>
  <si>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</si>
  <si>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</si>
  <si>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</si>
  <si>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</si>
  <si>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</si>
  <si>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</si>
  <si>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</si>
  <si>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</si>
  <si>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</si>
  <si>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</si>
  <si>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</si>
  <si>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</si>
  <si>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</si>
  <si>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</si>
  <si>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</si>
  <si>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</si>
  <si>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</si>
  <si>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</si>
  <si>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</si>
  <si>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</si>
  <si>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</si>
  <si>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</si>
  <si>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</si>
  <si>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</si>
  <si>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</si>
  <si>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</si>
  <si>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</si>
  <si>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</si>
  <si>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</si>
  <si>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</si>
  <si>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</si>
  <si>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</si>
  <si>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</si>
  <si>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</si>
  <si>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</si>
  <si>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</si>
  <si>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</si>
  <si>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</si>
  <si>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</si>
  <si>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</si>
  <si>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</si>
  <si>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</si>
  <si>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</si>
  <si>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</si>
  <si>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</si>
  <si>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</si>
  <si>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</si>
  <si>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</si>
  <si>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</si>
  <si>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</si>
  <si>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</si>
  <si>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</si>
  <si>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</si>
  <si>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</si>
  <si>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</si>
  <si>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</si>
  <si>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</si>
  <si>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</si>
  <si>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</si>
  <si>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</si>
  <si>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</si>
  <si>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</si>
  <si>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</si>
  <si>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</si>
  <si>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</si>
  <si>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</si>
  <si>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</si>
  <si>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</si>
  <si>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</si>
  <si>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</si>
  <si>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</si>
  <si>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</si>
  <si>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</si>
  <si>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</si>
  <si>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</si>
  <si>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</si>
  <si>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</si>
  <si>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</si>
  <si>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</si>
  <si>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</si>
  <si>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</si>
  <si>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</si>
  <si>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</si>
  <si>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</si>
  <si>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</si>
  <si>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</si>
  <si>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</si>
  <si>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</si>
  <si>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</si>
  <si>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</si>
  <si>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</si>
  <si>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</si>
  <si>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</si>
  <si>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</si>
  <si>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</si>
  <si>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</si>
  <si>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</si>
  <si>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</si>
  <si>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</si>
  <si>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</si>
  <si>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</si>
  <si>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</si>
  <si>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</si>
  <si>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</si>
  <si>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</si>
  <si>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</si>
  <si>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</si>
  <si>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</si>
  <si>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</si>
  <si>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</si>
  <si>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</si>
  <si>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</si>
  <si>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</si>
  <si>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</si>
  <si>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</si>
  <si>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</si>
  <si>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</si>
  <si>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</si>
  <si>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</si>
  <si>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</si>
  <si>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</si>
  <si>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</si>
  <si>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</si>
  <si>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</si>
  <si>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</si>
  <si>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</si>
  <si>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</si>
  <si>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</si>
  <si>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</si>
  <si>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</si>
  <si>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</si>
  <si>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</si>
  <si>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</si>
  <si>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</si>
  <si>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</si>
  <si>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</si>
  <si>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</si>
  <si>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</si>
  <si>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</si>
  <si>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</si>
  <si>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</si>
  <si>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</si>
  <si>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</si>
  <si>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</si>
  <si>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</si>
  <si>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</si>
  <si>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</si>
  <si>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</si>
  <si>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</si>
  <si>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</si>
  <si>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</si>
  <si>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</si>
  <si>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</si>
  <si>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</si>
  <si>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</si>
  <si>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</si>
  <si>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</si>
  <si>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</si>
  <si>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</si>
  <si>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</si>
  <si>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</si>
  <si>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</si>
  <si>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</si>
  <si>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</si>
  <si>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</si>
  <si>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</si>
  <si>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</si>
  <si>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</si>
  <si>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</si>
  <si>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</si>
  <si>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</si>
  <si>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</si>
  <si>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</si>
  <si>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</si>
  <si>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</si>
  <si>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</si>
  <si>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</si>
  <si>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</si>
  <si>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</si>
  <si>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</si>
  <si>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</si>
  <si>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</si>
  <si>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</si>
  <si>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</si>
  <si>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</si>
  <si>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</si>
  <si>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</si>
  <si>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</si>
  <si>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</si>
  <si>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</si>
  <si>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</si>
  <si>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</si>
  <si>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</si>
  <si>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</si>
  <si>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</si>
  <si>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</si>
  <si>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</si>
  <si>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</si>
  <si>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</si>
  <si>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</si>
  <si>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</si>
  <si>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</si>
  <si>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</si>
  <si>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</si>
  <si>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</si>
  <si>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</si>
  <si>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</si>
  <si>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</si>
  <si>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</si>
  <si>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</si>
  <si>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</si>
  <si>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</si>
  <si>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</si>
  <si>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</si>
  <si>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</si>
  <si>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</si>
  <si>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</si>
  <si>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</si>
  <si>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</si>
  <si>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</si>
  <si>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</si>
  <si>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</si>
  <si>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</si>
  <si>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</si>
  <si>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</si>
  <si>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</si>
  <si>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</si>
  <si>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</si>
  <si>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</si>
  <si>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</si>
  <si>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</si>
  <si>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</si>
  <si>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</si>
  <si>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</si>
  <si>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</si>
  <si>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</si>
  <si>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</si>
  <si>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</si>
  <si>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</si>
  <si>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</si>
  <si>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</si>
  <si>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</si>
  <si>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</si>
  <si>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</si>
  <si>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</si>
  <si>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</si>
  <si>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</si>
  <si>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</si>
  <si>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</si>
  <si>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</si>
  <si>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</si>
  <si>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</si>
  <si>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</si>
  <si>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</si>
  <si>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</si>
  <si>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</si>
  <si>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</si>
  <si>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</si>
  <si>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</si>
  <si>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</si>
  <si>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</si>
  <si>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</si>
  <si>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</si>
  <si>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</si>
  <si>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</si>
  <si>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</si>
  <si>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</si>
  <si>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</si>
  <si>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</si>
  <si>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</si>
  <si>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</si>
  <si>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</si>
  <si>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</si>
  <si>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</si>
  <si>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</si>
  <si>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</si>
  <si>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</si>
  <si>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</si>
  <si>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</si>
  <si>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</si>
  <si>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</si>
  <si>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</si>
  <si>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</si>
  <si>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</si>
  <si>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</si>
  <si>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</si>
  <si>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</si>
  <si>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</si>
  <si>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</si>
  <si>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</si>
  <si>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</si>
  <si>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</si>
  <si>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</si>
  <si>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</si>
  <si>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</si>
  <si>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</si>
  <si>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</si>
  <si>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</si>
  <si>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</si>
  <si>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</si>
  <si>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</si>
  <si>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</si>
  <si>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</si>
  <si>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</si>
  <si>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</si>
  <si>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</si>
  <si>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</si>
  <si>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</si>
  <si>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</si>
  <si>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</si>
  <si>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</si>
  <si>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</si>
  <si>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</si>
  <si>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</si>
  <si>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</si>
  <si>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</si>
  <si>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</si>
  <si>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</si>
  <si>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</si>
  <si>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</si>
  <si>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</si>
  <si>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</si>
  <si>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</si>
  <si>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</si>
  <si>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</si>
  <si>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</si>
  <si>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</si>
  <si>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</si>
  <si>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</si>
  <si>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</si>
  <si>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</si>
  <si>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</si>
  <si>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</si>
  <si>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</si>
  <si>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</si>
  <si>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</si>
  <si>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</si>
  <si>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</si>
  <si>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</si>
  <si>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</si>
  <si>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</si>
  <si>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</si>
  <si>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</si>
  <si>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</si>
  <si>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</si>
  <si>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</si>
  <si>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</si>
  <si>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</si>
  <si>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</si>
  <si>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</si>
  <si>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</si>
  <si>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</si>
  <si>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</si>
  <si>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</si>
  <si>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</si>
  <si>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</si>
  <si>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</si>
  <si>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</si>
  <si>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</si>
  <si>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</si>
  <si>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</si>
  <si>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</si>
  <si>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</si>
  <si>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</si>
  <si>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</si>
  <si>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</si>
  <si>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</si>
  <si>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</si>
  <si>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</si>
  <si>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</si>
  <si>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</si>
  <si>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</si>
  <si>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</si>
  <si>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</si>
  <si>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</si>
  <si>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</si>
  <si>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</si>
  <si>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</si>
  <si>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</si>
  <si>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</si>
  <si>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</si>
  <si>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</si>
  <si>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</si>
  <si>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</si>
  <si>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</si>
  <si>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</si>
  <si>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</si>
  <si>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</si>
  <si>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</si>
  <si>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</si>
  <si>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</si>
  <si>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</si>
  <si>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</si>
  <si>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</si>
  <si>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</si>
  <si>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</si>
  <si>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</si>
  <si>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</si>
  <si>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</si>
  <si>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</si>
  <si>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</si>
  <si>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</si>
  <si>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</si>
  <si>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</si>
  <si>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</si>
  <si>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</si>
  <si>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</si>
  <si>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</si>
  <si>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</si>
  <si>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</si>
  <si>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</si>
  <si>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</si>
  <si>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</si>
  <si>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</si>
  <si>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</si>
  <si>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</si>
  <si>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</si>
  <si>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</si>
  <si>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0467</t>
    <phoneticPr fontId="2"/>
  </si>
  <si>
    <t>85</t>
    <phoneticPr fontId="2"/>
  </si>
  <si>
    <t>1263</t>
    <phoneticPr fontId="2"/>
  </si>
  <si>
    <t>253</t>
    <phoneticPr fontId="2"/>
  </si>
  <si>
    <t>0045</t>
    <phoneticPr fontId="2"/>
  </si>
  <si>
    <t>茅ヶ崎市立十間坂3-6-25</t>
    <rPh sb="0" eb="3">
      <t>チガサキ</t>
    </rPh>
    <rPh sb="3" eb="5">
      <t>シリツ</t>
    </rPh>
    <rPh sb="5" eb="8">
      <t>ジュッケンザカ</t>
    </rPh>
    <phoneticPr fontId="2"/>
  </si>
  <si>
    <t>85</t>
    <phoneticPr fontId="2"/>
  </si>
  <si>
    <t>1264</t>
    <phoneticPr fontId="2"/>
  </si>
  <si>
    <t>中村</t>
    <rPh sb="0" eb="2">
      <t>ナカムラ</t>
    </rPh>
    <phoneticPr fontId="2"/>
  </si>
  <si>
    <t>幸夫</t>
    <rPh sb="0" eb="2">
      <t>ユキオ</t>
    </rPh>
    <phoneticPr fontId="2"/>
  </si>
  <si>
    <t>なかむら</t>
    <phoneticPr fontId="2"/>
  </si>
  <si>
    <t>ゆきお</t>
    <phoneticPr fontId="2"/>
  </si>
  <si>
    <t>木村</t>
    <rPh sb="0" eb="2">
      <t>キムラ</t>
    </rPh>
    <phoneticPr fontId="2"/>
  </si>
  <si>
    <t>直人</t>
    <rPh sb="0" eb="2">
      <t>ナオト</t>
    </rPh>
    <phoneticPr fontId="2"/>
  </si>
  <si>
    <t>きむら</t>
    <phoneticPr fontId="2"/>
  </si>
  <si>
    <t>なおと</t>
    <phoneticPr fontId="2"/>
  </si>
  <si>
    <t>　</t>
  </si>
  <si>
    <t>新藤</t>
    <rPh sb="0" eb="2">
      <t>シンドウ</t>
    </rPh>
    <phoneticPr fontId="2"/>
  </si>
  <si>
    <t>亘琉</t>
    <rPh sb="0" eb="1">
      <t>ワタル</t>
    </rPh>
    <rPh sb="1" eb="2">
      <t>ル</t>
    </rPh>
    <phoneticPr fontId="2"/>
  </si>
  <si>
    <t>しんどう</t>
    <phoneticPr fontId="2"/>
  </si>
  <si>
    <t>わたる</t>
    <phoneticPr fontId="2"/>
  </si>
  <si>
    <t>池田</t>
    <rPh sb="0" eb="2">
      <t>イケダ</t>
    </rPh>
    <phoneticPr fontId="2"/>
  </si>
  <si>
    <t>澪生</t>
    <rPh sb="0" eb="1">
      <t>レイ</t>
    </rPh>
    <rPh sb="1" eb="2">
      <t>イ</t>
    </rPh>
    <phoneticPr fontId="2"/>
  </si>
  <si>
    <t>いけだ</t>
    <phoneticPr fontId="2"/>
  </si>
  <si>
    <t>れお</t>
    <phoneticPr fontId="2"/>
  </si>
  <si>
    <t>坂本</t>
    <rPh sb="0" eb="2">
      <t>サカモト</t>
    </rPh>
    <phoneticPr fontId="2"/>
  </si>
  <si>
    <t>航平</t>
    <rPh sb="0" eb="2">
      <t>コウヘイ</t>
    </rPh>
    <phoneticPr fontId="2"/>
  </si>
  <si>
    <t>吉田</t>
    <rPh sb="0" eb="2">
      <t>ヨシダ</t>
    </rPh>
    <phoneticPr fontId="2"/>
  </si>
  <si>
    <t>剛至</t>
    <rPh sb="0" eb="1">
      <t>ツヨシ</t>
    </rPh>
    <rPh sb="1" eb="2">
      <t>シ</t>
    </rPh>
    <phoneticPr fontId="2"/>
  </si>
  <si>
    <t>福永</t>
    <rPh sb="0" eb="2">
      <t>フクナガ</t>
    </rPh>
    <phoneticPr fontId="2"/>
  </si>
  <si>
    <t>泰生</t>
    <rPh sb="0" eb="1">
      <t>ヤスシ</t>
    </rPh>
    <rPh sb="1" eb="2">
      <t>セイ</t>
    </rPh>
    <phoneticPr fontId="2"/>
  </si>
  <si>
    <t>小瀬</t>
    <rPh sb="0" eb="2">
      <t>コセ</t>
    </rPh>
    <phoneticPr fontId="2"/>
  </si>
  <si>
    <t>竜輝</t>
    <rPh sb="0" eb="2">
      <t>リュウキ</t>
    </rPh>
    <phoneticPr fontId="2"/>
  </si>
  <si>
    <t>篠原</t>
    <rPh sb="0" eb="2">
      <t>シノハラ</t>
    </rPh>
    <phoneticPr fontId="2"/>
  </si>
  <si>
    <t>大雅</t>
    <rPh sb="0" eb="2">
      <t>タイガ</t>
    </rPh>
    <phoneticPr fontId="2"/>
  </si>
  <si>
    <t>河原崎</t>
    <rPh sb="0" eb="3">
      <t>カワハラザキ</t>
    </rPh>
    <phoneticPr fontId="2"/>
  </si>
  <si>
    <t>瑞輝</t>
    <rPh sb="0" eb="2">
      <t>ミズキ</t>
    </rPh>
    <phoneticPr fontId="2"/>
  </si>
  <si>
    <t>坂元</t>
    <rPh sb="0" eb="2">
      <t>サカモト</t>
    </rPh>
    <phoneticPr fontId="2"/>
  </si>
  <si>
    <t>惟生</t>
    <rPh sb="0" eb="1">
      <t>ユイ</t>
    </rPh>
    <rPh sb="1" eb="2">
      <t>イ</t>
    </rPh>
    <phoneticPr fontId="2"/>
  </si>
  <si>
    <t>佐藤</t>
    <rPh sb="0" eb="2">
      <t>サトウ</t>
    </rPh>
    <phoneticPr fontId="2"/>
  </si>
  <si>
    <t>慎悟</t>
    <rPh sb="0" eb="2">
      <t>シンゴ</t>
    </rPh>
    <phoneticPr fontId="2"/>
  </si>
  <si>
    <t>大吉</t>
    <rPh sb="0" eb="2">
      <t>ダイキチ</t>
    </rPh>
    <phoneticPr fontId="2"/>
  </si>
  <si>
    <t>小山</t>
    <rPh sb="0" eb="2">
      <t>コヤマ</t>
    </rPh>
    <phoneticPr fontId="2"/>
  </si>
  <si>
    <t>陽翔</t>
    <rPh sb="0" eb="1">
      <t>ヨウ</t>
    </rPh>
    <rPh sb="1" eb="2">
      <t>ショウ</t>
    </rPh>
    <phoneticPr fontId="2"/>
  </si>
  <si>
    <t>桃田</t>
    <rPh sb="0" eb="2">
      <t>モモタ</t>
    </rPh>
    <phoneticPr fontId="2"/>
  </si>
  <si>
    <t>琉碧</t>
    <rPh sb="0" eb="1">
      <t>ル</t>
    </rPh>
    <rPh sb="1" eb="2">
      <t>アオイ</t>
    </rPh>
    <phoneticPr fontId="2"/>
  </si>
  <si>
    <t>いけだ</t>
    <phoneticPr fontId="2"/>
  </si>
  <si>
    <t>さかもと</t>
    <phoneticPr fontId="2"/>
  </si>
  <si>
    <t>こうへい</t>
    <phoneticPr fontId="2"/>
  </si>
  <si>
    <t>よしだ</t>
    <phoneticPr fontId="2"/>
  </si>
  <si>
    <t>ごうし</t>
    <phoneticPr fontId="2"/>
  </si>
  <si>
    <t>ふくなが</t>
    <phoneticPr fontId="2"/>
  </si>
  <si>
    <t>たいせい</t>
    <phoneticPr fontId="2"/>
  </si>
  <si>
    <t>こせ</t>
    <phoneticPr fontId="2"/>
  </si>
  <si>
    <t>りゅうき</t>
    <phoneticPr fontId="2"/>
  </si>
  <si>
    <t>しのはら</t>
    <phoneticPr fontId="2"/>
  </si>
  <si>
    <t>たいが</t>
    <phoneticPr fontId="2"/>
  </si>
  <si>
    <t>かわはらざき</t>
    <phoneticPr fontId="2"/>
  </si>
  <si>
    <t>みずき</t>
    <phoneticPr fontId="2"/>
  </si>
  <si>
    <t>さかもと</t>
    <phoneticPr fontId="2"/>
  </si>
  <si>
    <t>ゆい</t>
    <phoneticPr fontId="2"/>
  </si>
  <si>
    <t>さとう</t>
    <phoneticPr fontId="2"/>
  </si>
  <si>
    <t>しんご</t>
    <phoneticPr fontId="2"/>
  </si>
  <si>
    <t>さとう</t>
    <phoneticPr fontId="2"/>
  </si>
  <si>
    <t>だいきち</t>
    <phoneticPr fontId="2"/>
  </si>
  <si>
    <t>こやま</t>
    <phoneticPr fontId="2"/>
  </si>
  <si>
    <t>ひかる</t>
    <phoneticPr fontId="2"/>
  </si>
  <si>
    <t>ももた</t>
    <phoneticPr fontId="2"/>
  </si>
  <si>
    <t>るい</t>
    <phoneticPr fontId="2"/>
  </si>
  <si>
    <t>森井　康匡</t>
    <rPh sb="0" eb="2">
      <t>モリイ</t>
    </rPh>
    <rPh sb="3" eb="5">
      <t>ヤスマサ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</si>
</sst>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B1" sqref="B1"/>
    </sheetView>
  </sheetViews>
  <sheetFormatPr defaultColWidth="38.36328125" defaultRowHeight="14"/>
  <cols>
    <col min="1" max="1" width="7.453125" style="22" hidden="1" customWidth="1"/>
    <col min="2" max="2" width="6.17968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17968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17968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17968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17968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17968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17968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17968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17968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17968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17968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17968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17968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50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L10" sqref="L10:AA11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50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5138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茅ヶ崎市立梅田中学校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740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751</v>
      </c>
      <c r="AA22" s="186"/>
      <c r="AB22" s="186"/>
      <c r="AC22" s="186"/>
      <c r="AD22" s="186"/>
      <c r="AE22" s="186" t="s">
        <v>752</v>
      </c>
      <c r="AF22" s="186"/>
      <c r="AG22" s="186"/>
      <c r="AH22" s="186"/>
      <c r="AI22" s="187"/>
      <c r="AJ22" s="183">
        <v>3</v>
      </c>
      <c r="AK22" s="183"/>
      <c r="AL22" s="188">
        <v>163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741</v>
      </c>
      <c r="G24" s="198"/>
      <c r="H24" s="198"/>
      <c r="I24" s="198"/>
      <c r="J24" s="198"/>
      <c r="K24" s="198" t="s">
        <v>742</v>
      </c>
      <c r="L24" s="198"/>
      <c r="M24" s="198"/>
      <c r="N24" s="198"/>
      <c r="O24" s="199"/>
      <c r="P24" s="195">
        <v>3</v>
      </c>
      <c r="Q24" s="195"/>
      <c r="R24" s="200">
        <v>162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753</v>
      </c>
      <c r="AA24" s="198"/>
      <c r="AB24" s="198"/>
      <c r="AC24" s="198"/>
      <c r="AD24" s="198"/>
      <c r="AE24" s="198" t="s">
        <v>754</v>
      </c>
      <c r="AF24" s="198"/>
      <c r="AG24" s="198"/>
      <c r="AH24" s="198"/>
      <c r="AI24" s="199"/>
      <c r="AJ24" s="195">
        <v>3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731</v>
      </c>
      <c r="AA25" s="211"/>
      <c r="AB25" s="211"/>
      <c r="AC25" s="211"/>
      <c r="AD25" s="211"/>
      <c r="AE25" s="211" t="s">
        <v>732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743</v>
      </c>
      <c r="G26" s="198"/>
      <c r="H26" s="198"/>
      <c r="I26" s="198"/>
      <c r="J26" s="198"/>
      <c r="K26" s="198" t="s">
        <v>744</v>
      </c>
      <c r="L26" s="198"/>
      <c r="M26" s="198"/>
      <c r="N26" s="198"/>
      <c r="O26" s="199"/>
      <c r="P26" s="195">
        <v>3</v>
      </c>
      <c r="Q26" s="195"/>
      <c r="R26" s="200">
        <v>163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755</v>
      </c>
      <c r="AA26" s="198"/>
      <c r="AB26" s="198"/>
      <c r="AC26" s="198"/>
      <c r="AD26" s="198"/>
      <c r="AE26" s="198" t="s">
        <v>756</v>
      </c>
      <c r="AF26" s="198"/>
      <c r="AG26" s="198"/>
      <c r="AH26" s="198"/>
      <c r="AI26" s="199"/>
      <c r="AJ26" s="195">
        <v>3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733</v>
      </c>
      <c r="AA27" s="211"/>
      <c r="AB27" s="211"/>
      <c r="AC27" s="211"/>
      <c r="AD27" s="211"/>
      <c r="AE27" s="211" t="s">
        <v>734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745</v>
      </c>
      <c r="G28" s="198"/>
      <c r="H28" s="198"/>
      <c r="I28" s="198"/>
      <c r="J28" s="198"/>
      <c r="K28" s="198" t="s">
        <v>746</v>
      </c>
      <c r="L28" s="198"/>
      <c r="M28" s="198"/>
      <c r="N28" s="198"/>
      <c r="O28" s="199"/>
      <c r="P28" s="195">
        <v>3</v>
      </c>
      <c r="Q28" s="195"/>
      <c r="R28" s="200">
        <v>174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757</v>
      </c>
      <c r="AA28" s="198"/>
      <c r="AB28" s="198"/>
      <c r="AC28" s="198"/>
      <c r="AD28" s="198"/>
      <c r="AE28" s="198" t="s">
        <v>758</v>
      </c>
      <c r="AF28" s="198"/>
      <c r="AG28" s="198"/>
      <c r="AH28" s="198"/>
      <c r="AI28" s="199"/>
      <c r="AJ28" s="195">
        <v>3</v>
      </c>
      <c r="AK28" s="195"/>
      <c r="AL28" s="200">
        <v>173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733</v>
      </c>
      <c r="AA29" s="211"/>
      <c r="AB29" s="211"/>
      <c r="AC29" s="211"/>
      <c r="AD29" s="211"/>
      <c r="AE29" s="211" t="s">
        <v>735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747</v>
      </c>
      <c r="G30" s="198"/>
      <c r="H30" s="198"/>
      <c r="I30" s="198"/>
      <c r="J30" s="198"/>
      <c r="K30" s="198" t="s">
        <v>748</v>
      </c>
      <c r="L30" s="198"/>
      <c r="M30" s="198"/>
      <c r="N30" s="198"/>
      <c r="O30" s="199"/>
      <c r="P30" s="195">
        <v>3</v>
      </c>
      <c r="Q30" s="195"/>
      <c r="R30" s="200">
        <v>166</v>
      </c>
      <c r="S30" s="151"/>
      <c r="T30" s="238" t="s">
        <v>544</v>
      </c>
      <c r="U30" s="239"/>
      <c r="V30" s="213">
        <v>11</v>
      </c>
      <c r="W30" s="214"/>
      <c r="X30" s="195">
        <v>13</v>
      </c>
      <c r="Y30" s="195"/>
      <c r="Z30" s="197" t="s">
        <v>759</v>
      </c>
      <c r="AA30" s="198"/>
      <c r="AB30" s="198"/>
      <c r="AC30" s="198"/>
      <c r="AD30" s="198"/>
      <c r="AE30" s="198" t="s">
        <v>760</v>
      </c>
      <c r="AF30" s="198"/>
      <c r="AG30" s="198"/>
      <c r="AH30" s="198"/>
      <c r="AI30" s="199"/>
      <c r="AJ30" s="195">
        <v>2</v>
      </c>
      <c r="AK30" s="195"/>
      <c r="AL30" s="200">
        <v>172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749</v>
      </c>
      <c r="G32" s="198"/>
      <c r="H32" s="198"/>
      <c r="I32" s="198"/>
      <c r="J32" s="198"/>
      <c r="K32" s="198" t="s">
        <v>750</v>
      </c>
      <c r="L32" s="198"/>
      <c r="M32" s="198"/>
      <c r="N32" s="198"/>
      <c r="O32" s="199"/>
      <c r="P32" s="195">
        <v>3</v>
      </c>
      <c r="Q32" s="195"/>
      <c r="R32" s="200">
        <v>173</v>
      </c>
      <c r="S32" s="151"/>
      <c r="T32" s="238" t="s">
        <v>544</v>
      </c>
      <c r="U32" s="239"/>
      <c r="V32" s="213">
        <v>12</v>
      </c>
      <c r="W32" s="214"/>
      <c r="X32" s="195">
        <v>14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2</v>
      </c>
      <c r="AK32" s="195"/>
      <c r="AL32" s="200">
        <v>163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59" t="str">
        <f t="shared" ref="B42" si="0">$F$3</f>
        <v>茅ヶ崎市立梅田中学校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 t="s">
        <v>763</v>
      </c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796875" defaultRowHeight="13"/>
  <cols>
    <col min="1" max="16384" width="2.1796875" style="3"/>
  </cols>
  <sheetData>
    <row r="1" spans="1:40" ht="50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5138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茅ヶ崎市立梅田中学校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なかむら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中村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しんどう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新藤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いけだ</v>
      </c>
      <c r="F15" s="292"/>
      <c r="G15" s="292"/>
      <c r="H15" s="292"/>
      <c r="I15" s="292"/>
      <c r="J15" s="292" t="str">
        <f>IF(入力!K22="","",入力!K22)</f>
        <v>れお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かわはらざき</v>
      </c>
      <c r="Z15" s="292"/>
      <c r="AA15" s="292"/>
      <c r="AB15" s="292"/>
      <c r="AC15" s="292"/>
      <c r="AD15" s="292" t="str">
        <f>IF(入力!AE22="","",入力!AE22)</f>
        <v>みずき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163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池田</v>
      </c>
      <c r="F16" s="312"/>
      <c r="G16" s="312"/>
      <c r="H16" s="312"/>
      <c r="I16" s="312"/>
      <c r="J16" s="312" t="str">
        <f>IF(入力!K23="","",入力!K23)</f>
        <v>澪生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河原崎</v>
      </c>
      <c r="Z16" s="312"/>
      <c r="AA16" s="312"/>
      <c r="AB16" s="312"/>
      <c r="AC16" s="312"/>
      <c r="AD16" s="312" t="str">
        <f>IF(入力!AE23="","",入力!AE23)</f>
        <v>瑞輝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さかもと</v>
      </c>
      <c r="F17" s="277"/>
      <c r="G17" s="277"/>
      <c r="H17" s="277"/>
      <c r="I17" s="277"/>
      <c r="J17" s="277" t="str">
        <f>IF(入力!K24="","",入力!K24)</f>
        <v>こうへい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さかもと</v>
      </c>
      <c r="Z17" s="277"/>
      <c r="AA17" s="277"/>
      <c r="AB17" s="277"/>
      <c r="AC17" s="277"/>
      <c r="AD17" s="277" t="str">
        <f>IF(入力!AE24="","",入力!AE24)</f>
        <v>ゆい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162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坂本</v>
      </c>
      <c r="F18" s="270"/>
      <c r="G18" s="270"/>
      <c r="H18" s="270"/>
      <c r="I18" s="270"/>
      <c r="J18" s="270" t="str">
        <f>IF(入力!K25="","",入力!K25)</f>
        <v>航平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坂元</v>
      </c>
      <c r="Z18" s="270"/>
      <c r="AA18" s="270"/>
      <c r="AB18" s="270"/>
      <c r="AC18" s="270"/>
      <c r="AD18" s="270" t="str">
        <f>IF(入力!AE25="","",入力!AE25)</f>
        <v>惟生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よしだ</v>
      </c>
      <c r="F19" s="277"/>
      <c r="G19" s="277"/>
      <c r="H19" s="277"/>
      <c r="I19" s="277"/>
      <c r="J19" s="277" t="str">
        <f>IF(入力!K26="","",入力!K26)</f>
        <v>ごうし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163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さとう</v>
      </c>
      <c r="Z19" s="277"/>
      <c r="AA19" s="277"/>
      <c r="AB19" s="277"/>
      <c r="AC19" s="277"/>
      <c r="AD19" s="277" t="str">
        <f>IF(入力!AE26="","",入力!AE26)</f>
        <v>しんご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吉田</v>
      </c>
      <c r="F20" s="270"/>
      <c r="G20" s="270"/>
      <c r="H20" s="270"/>
      <c r="I20" s="270"/>
      <c r="J20" s="270" t="str">
        <f>IF(入力!K27="","",入力!K27)</f>
        <v>剛至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慎悟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ふくなが</v>
      </c>
      <c r="F21" s="277"/>
      <c r="G21" s="277"/>
      <c r="H21" s="277"/>
      <c r="I21" s="277"/>
      <c r="J21" s="277" t="str">
        <f>IF(入力!K28="","",入力!K28)</f>
        <v>たいせい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さとう</v>
      </c>
      <c r="Z21" s="277"/>
      <c r="AA21" s="277"/>
      <c r="AB21" s="277"/>
      <c r="AC21" s="277"/>
      <c r="AD21" s="277" t="str">
        <f>IF(入力!AE28="","",入力!AE28)</f>
        <v>だいきち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173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福永</v>
      </c>
      <c r="F22" s="270"/>
      <c r="G22" s="270"/>
      <c r="H22" s="270"/>
      <c r="I22" s="270"/>
      <c r="J22" s="270" t="str">
        <f>IF(入力!K29="","",入力!K29)</f>
        <v>泰生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大吉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こせ</v>
      </c>
      <c r="F23" s="277"/>
      <c r="G23" s="277"/>
      <c r="H23" s="277"/>
      <c r="I23" s="277"/>
      <c r="J23" s="277" t="str">
        <f>IF(入力!K30="","",入力!K30)</f>
        <v>りゅうき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13</v>
      </c>
      <c r="X23" s="273"/>
      <c r="Y23" s="276" t="str">
        <f>IF(入力!Z30="","",入力!Z30)</f>
        <v>こやま</v>
      </c>
      <c r="Z23" s="277"/>
      <c r="AA23" s="277"/>
      <c r="AB23" s="277"/>
      <c r="AC23" s="277"/>
      <c r="AD23" s="277" t="str">
        <f>IF(入力!AE30="","",入力!AE30)</f>
        <v>ひかる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172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小瀬</v>
      </c>
      <c r="F24" s="270"/>
      <c r="G24" s="270"/>
      <c r="H24" s="270"/>
      <c r="I24" s="270"/>
      <c r="J24" s="270" t="str">
        <f>IF(入力!K31="","",入力!K31)</f>
        <v>竜輝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小山</v>
      </c>
      <c r="Z24" s="270"/>
      <c r="AA24" s="270"/>
      <c r="AB24" s="270"/>
      <c r="AC24" s="270"/>
      <c r="AD24" s="270" t="str">
        <f>IF(入力!AE31="","",入力!AE31)</f>
        <v>陽翔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しのはら</v>
      </c>
      <c r="F25" s="277"/>
      <c r="G25" s="277"/>
      <c r="H25" s="277"/>
      <c r="I25" s="277"/>
      <c r="J25" s="277" t="str">
        <f>IF(入力!K32="","",入力!K32)</f>
        <v>たいが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14</v>
      </c>
      <c r="X25" s="273"/>
      <c r="Y25" s="276" t="str">
        <f>IF(入力!Z32="","",入力!Z32)</f>
        <v>ももた</v>
      </c>
      <c r="Z25" s="277"/>
      <c r="AA25" s="277"/>
      <c r="AB25" s="277"/>
      <c r="AC25" s="277"/>
      <c r="AD25" s="277" t="str">
        <f>IF(入力!AE32="","",入力!AE32)</f>
        <v>るい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163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篠原</v>
      </c>
      <c r="F26" s="283"/>
      <c r="G26" s="283"/>
      <c r="H26" s="283"/>
      <c r="I26" s="283"/>
      <c r="J26" s="283" t="str">
        <f>IF(入力!K33="","",入力!K33)</f>
        <v>大雅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桃田</v>
      </c>
      <c r="Z26" s="283"/>
      <c r="AA26" s="283"/>
      <c r="AB26" s="283"/>
      <c r="AC26" s="283"/>
      <c r="AD26" s="283" t="str">
        <f>IF(入力!AE33="","",入力!AE33)</f>
        <v>琉碧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5138</v>
      </c>
      <c r="B7" s="31" t="str">
        <f t="shared" ref="B7:C7" si="0">IF($A$8="","",IF($A$9="",B8,B8&amp;"・"&amp;B9))</f>
        <v>茅ヶ崎市立梅田中学校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0045</v>
      </c>
      <c r="H7" s="31">
        <f t="shared" si="1"/>
        <v>0</v>
      </c>
      <c r="I7" s="31" t="str">
        <f t="shared" si="1"/>
        <v>茅ヶ崎市立十間坂3-6-25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1263</v>
      </c>
      <c r="N7" s="31" t="str">
        <f t="shared" si="1"/>
        <v>0467</v>
      </c>
      <c r="O7" s="31" t="str">
        <f t="shared" si="1"/>
        <v>85</v>
      </c>
      <c r="P7" s="31" t="str">
        <f t="shared" si="1"/>
        <v>1264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5138</v>
      </c>
      <c r="B8" s="32" t="str">
        <f>IF(入力!$F$3="","",入力!$F$3)</f>
        <v>茅ヶ崎市立梅田中学校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0045</v>
      </c>
      <c r="H8" s="32"/>
      <c r="I8" s="32" t="str">
        <f>IF(入力!$L$5="","",入力!$L$5)</f>
        <v>茅ヶ崎市立十間坂3-6-25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1263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中村</v>
      </c>
      <c r="D16" s="32" t="str">
        <f>IF(入力!$K$13="","",入力!$K$13)</f>
        <v>幸夫</v>
      </c>
      <c r="E16" s="32" t="str">
        <f>IF(入力!$F$12="","",入力!$F$12)</f>
        <v>なかむら</v>
      </c>
      <c r="F16" s="32" t="str">
        <f>IF(入力!$K$12="","",入力!$K$12)</f>
        <v>ゆきお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木村</v>
      </c>
      <c r="D17" s="32" t="str">
        <f>IF(入力!$AE$13="","",入力!$AE$13)</f>
        <v>直人</v>
      </c>
      <c r="E17" s="32" t="str">
        <f>IF(入力!$Z$12="","",入力!$Z$12)</f>
        <v>きむら</v>
      </c>
      <c r="F17" s="32" t="str">
        <f>IF(入力!$AE$12="","",入力!$AE$12)</f>
        <v>なおと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新藤</v>
      </c>
      <c r="D20" s="32" t="str">
        <f>IF(入力!$K$16="","",入力!$K$16)</f>
        <v>亘琉</v>
      </c>
      <c r="E20" s="32" t="str">
        <f>IF(入力!$F$15="","",入力!$F$15)</f>
        <v>しんどう</v>
      </c>
      <c r="F20" s="32" t="str">
        <f>IF(入力!$K$15="","",入力!$K$15)</f>
        <v>わたる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池田</v>
      </c>
      <c r="D24" s="32" t="str">
        <f>IF(入力!$AE$16="","",入力!$AE$16)</f>
        <v>澪生</v>
      </c>
      <c r="E24" s="32" t="str">
        <f>IF(入力!$Z$15="","",入力!$Z$15)</f>
        <v>いけだ</v>
      </c>
      <c r="F24" s="32" t="str">
        <f>IF(入力!$AE$15="","",入力!$AE$15)</f>
        <v>れお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5" thickBot="1">
      <c r="A50" s="36"/>
      <c r="B50" s="37"/>
    </row>
    <row r="51" spans="1:41" ht="13.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澪生</v>
      </c>
      <c r="E53" s="32" t="str">
        <f>IF(OR(L53&lt;&gt;"○",入力!F22=""),"",入力!F22)</f>
        <v>いけだ</v>
      </c>
      <c r="F53" s="32" t="str">
        <f>IF(OR(L53&lt;&gt;"○",入力!K22=""),"",入力!K22)</f>
        <v>れお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坂本</v>
      </c>
      <c r="D54" s="32" t="str">
        <f>IF(OR(L54&lt;&gt;"○",入力!K25=""),"",入力!K25)</f>
        <v>航平</v>
      </c>
      <c r="E54" s="32" t="str">
        <f>IF(OR(L54&lt;&gt;"○",入力!F24=""),"",入力!F24)</f>
        <v>さかもと</v>
      </c>
      <c r="F54" s="32" t="str">
        <f>IF(OR(L54&lt;&gt;"○",入力!K24=""),"",入力!K24)</f>
        <v>こうへい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吉田</v>
      </c>
      <c r="D55" s="32" t="str">
        <f>IF(OR(L55&lt;&gt;"○",入力!K27=""),"",入力!K27)</f>
        <v>剛至</v>
      </c>
      <c r="E55" s="32" t="str">
        <f>IF(OR(L55&lt;&gt;"○",入力!F26=""),"",入力!F26)</f>
        <v>よしだ</v>
      </c>
      <c r="F55" s="32" t="str">
        <f>IF(OR(L55&lt;&gt;"○",入力!K26=""),"",入力!K26)</f>
        <v>ごうし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福永</v>
      </c>
      <c r="D56" s="32" t="str">
        <f>IF(OR(L56&lt;&gt;"○",入力!K29=""),"",入力!K29)</f>
        <v>泰生</v>
      </c>
      <c r="E56" s="32" t="str">
        <f>IF(OR(L56&lt;&gt;"○",入力!F28=""),"",入力!F28)</f>
        <v>ふくなが</v>
      </c>
      <c r="F56" s="32" t="str">
        <f>IF(OR(L56&lt;&gt;"○",入力!K28=""),"",入力!K28)</f>
        <v>たいせい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小瀬</v>
      </c>
      <c r="D57" s="32" t="str">
        <f>IF(OR(L57&lt;&gt;"○",入力!K31=""),"",入力!K31)</f>
        <v>竜輝</v>
      </c>
      <c r="E57" s="32" t="str">
        <f>IF(OR(L57&lt;&gt;"○",入力!F30=""),"",入力!F30)</f>
        <v>こせ</v>
      </c>
      <c r="F57" s="32" t="str">
        <f>IF(OR(L57&lt;&gt;"○",入力!K30=""),"",入力!K30)</f>
        <v>りゅうき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篠原</v>
      </c>
      <c r="D58" s="32" t="str">
        <f>IF(OR(L58&lt;&gt;"○",入力!K33=""),"",入力!K33)</f>
        <v>大雅</v>
      </c>
      <c r="E58" s="32" t="str">
        <f>IF(OR(L58&lt;&gt;"○",入力!F32=""),"",入力!F32)</f>
        <v>しのはら</v>
      </c>
      <c r="F58" s="32" t="str">
        <f>IF(OR(L58&lt;&gt;"○",入力!K32=""),"",入力!K32)</f>
        <v>たいが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河原崎</v>
      </c>
      <c r="D59" s="32" t="str">
        <f>IF(OR(L59&lt;&gt;"○",入力!AE23=""),"",入力!AE23)</f>
        <v>瑞輝</v>
      </c>
      <c r="E59" s="32" t="str">
        <f>IF(OR(L59&lt;&gt;"○",入力!Z22=""),"",入力!Z22)</f>
        <v>かわはらざき</v>
      </c>
      <c r="F59" s="32" t="str">
        <f>IF(OR(L59&lt;&gt;"○",入力!AE22=""),"",入力!AE22)</f>
        <v>みずき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坂元</v>
      </c>
      <c r="D60" s="32" t="str">
        <f>IF(OR(L60&lt;&gt;"○",入力!AE25=""),"",入力!AE25)</f>
        <v>惟生</v>
      </c>
      <c r="E60" s="32" t="str">
        <f>IF(OR(L60&lt;&gt;"○",入力!Z24=""),"",入力!Z24)</f>
        <v>さかもと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慎悟</v>
      </c>
      <c r="E61" s="32" t="str">
        <f>IF(OR(L61&lt;&gt;"○",入力!Z26=""),"",入力!Z26)</f>
        <v>さとう</v>
      </c>
      <c r="F61" s="32" t="str">
        <f>IF(OR(L61&lt;&gt;"○",入力!AE26=""),"",入力!AE26)</f>
        <v>しんご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佐藤</v>
      </c>
      <c r="D62" s="32" t="str">
        <f>IF(OR(L62&lt;&gt;"○",入力!AE29=""),"",入力!AE29)</f>
        <v>大吉</v>
      </c>
      <c r="E62" s="32" t="str">
        <f>IF(OR(L62&lt;&gt;"○",入力!Z28=""),"",入力!Z28)</f>
        <v>さとう</v>
      </c>
      <c r="F62" s="32" t="str">
        <f>IF(OR(L62&lt;&gt;"○",入力!AE28=""),"",入力!AE28)</f>
        <v>だいきち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13</v>
      </c>
      <c r="C63" s="32" t="str">
        <f>IF(OR(L63&lt;&gt;"○",入力!Z31=""),"",入力!Z31)</f>
        <v>小山</v>
      </c>
      <c r="D63" s="32" t="str">
        <f>IF(OR(L63&lt;&gt;"○",入力!AE31=""),"",入力!AE31)</f>
        <v>陽翔</v>
      </c>
      <c r="E63" s="32" t="str">
        <f>IF(OR(L63&lt;&gt;"○",入力!Z30=""),"",入力!Z30)</f>
        <v>こやま</v>
      </c>
      <c r="F63" s="32" t="str">
        <f>IF(OR(L63&lt;&gt;"○",入力!AE30=""),"",入力!AE30)</f>
        <v>ひかる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14</v>
      </c>
      <c r="C64" s="32" t="str">
        <f>IF(OR(L64&lt;&gt;"○",入力!Z33=""),"",入力!Z33)</f>
        <v>桃田</v>
      </c>
      <c r="D64" s="32" t="str">
        <f>IF(OR(L64&lt;&gt;"○",入力!AE33=""),"",入力!AE33)</f>
        <v>琉碧</v>
      </c>
      <c r="E64" s="32" t="str">
        <f>IF(OR(L64&lt;&gt;"○",入力!Z32=""),"",入力!Z32)</f>
        <v>ももた</v>
      </c>
      <c r="F64" s="32" t="str">
        <f>IF(OR(L64&lt;&gt;"○",入力!AE32=""),"",入力!AE32)</f>
        <v>るい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2021-05-04T07:42:40Z</dcterms:modified>
</cp:coreProperties>
</file>