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RF98037Tab\Desktop\洗濯min\バレーボール部\バレーボール\19年度\"/>
    </mc:Choice>
  </mc:AlternateContent>
  <xr:revisionPtr revIDLastSave="0" documentId="13_ncr:1_{7969BF10-703E-4938-9969-AB44EF73640B}" xr6:coauthVersionLast="36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<sst xmlns="http://schemas.openxmlformats.org/spreadsheetml/2006/main" count="1462" uniqueCount="755">
  <si>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</si>
  <si>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</si>
  <si>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</si>
  <si>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</si>
  <si>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</si>
  <si>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</si>
  <si>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</si>
  <si>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</si>
  <si>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</si>
  <si>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</si>
  <si>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</si>
  <si>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</si>
  <si>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</si>
  <si>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</si>
  <si>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</si>
  <si>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</si>
  <si>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</si>
  <si>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</si>
  <si>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</si>
  <si>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</si>
  <si>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</si>
  <si>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</si>
  <si>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</si>
  <si>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</si>
  <si>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</si>
  <si>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</si>
  <si>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</si>
  <si>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</si>
  <si>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</si>
  <si>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</si>
  <si>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</si>
  <si>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</si>
  <si>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</si>
  <si>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</si>
  <si>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</si>
  <si>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</si>
  <si>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</si>
  <si>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</si>
  <si>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</si>
  <si>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</si>
  <si>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</si>
  <si>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</si>
  <si>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</si>
  <si>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</si>
  <si>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</si>
  <si>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</si>
  <si>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</si>
  <si>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</si>
  <si>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</si>
  <si>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</si>
  <si>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</si>
  <si>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</si>
  <si>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</si>
  <si>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</si>
  <si>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</si>
  <si>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</si>
  <si>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</si>
  <si>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</si>
  <si>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</si>
  <si>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</si>
  <si>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</si>
  <si>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</si>
  <si>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</si>
  <si>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</si>
  <si>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</si>
  <si>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</si>
  <si>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</si>
  <si>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</si>
  <si>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</si>
  <si>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</si>
  <si>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</si>
  <si>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</si>
  <si>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</si>
  <si>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</si>
  <si>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</si>
  <si>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</si>
  <si>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</si>
  <si>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</si>
  <si>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</si>
  <si>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</si>
  <si>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</si>
  <si>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</si>
  <si>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</si>
  <si>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</si>
  <si>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</si>
  <si>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</si>
  <si>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</si>
  <si>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</si>
  <si>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</si>
  <si>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</si>
  <si>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</si>
  <si>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</si>
  <si>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</si>
  <si>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</si>
  <si>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</si>
  <si>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</si>
  <si>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</si>
  <si>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</si>
  <si>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</si>
  <si>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</si>
  <si>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</si>
  <si>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</si>
  <si>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</si>
  <si>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</si>
  <si>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</si>
  <si>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</si>
  <si>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</si>
  <si>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</si>
  <si>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</si>
  <si>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</si>
  <si>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</si>
  <si>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</si>
  <si>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</si>
  <si>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</si>
  <si>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</si>
  <si>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</si>
  <si>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</si>
  <si>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</si>
  <si>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</si>
  <si>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</si>
  <si>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</si>
  <si>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</si>
  <si>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</si>
  <si>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</si>
  <si>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</si>
  <si>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</si>
  <si>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</si>
  <si>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</si>
  <si>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</si>
  <si>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</si>
  <si>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</si>
  <si>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</si>
  <si>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</si>
  <si>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</si>
  <si>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</si>
  <si>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</si>
  <si>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</si>
  <si>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</si>
  <si>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</si>
  <si>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</si>
  <si>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</si>
  <si>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</si>
  <si>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</si>
  <si>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</si>
  <si>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</si>
  <si>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</si>
  <si>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</si>
  <si>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</si>
  <si>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</si>
  <si>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</si>
  <si>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</si>
  <si>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</si>
  <si>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</si>
  <si>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</si>
  <si>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</si>
  <si>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</si>
  <si>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</si>
  <si>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</si>
  <si>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</si>
  <si>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</si>
  <si>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</si>
  <si>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</si>
  <si>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</si>
  <si>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</si>
  <si>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</si>
  <si>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</si>
  <si>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</si>
  <si>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</si>
  <si>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</si>
  <si>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</si>
  <si>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</si>
  <si>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</si>
  <si>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</si>
  <si>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</si>
  <si>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</si>
  <si>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</si>
  <si>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</si>
  <si>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</si>
  <si>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</si>
  <si>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</si>
  <si>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</si>
  <si>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</si>
  <si>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</si>
  <si>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</si>
  <si>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</si>
  <si>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</si>
  <si>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</si>
  <si>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</si>
  <si>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</si>
  <si>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</si>
  <si>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</si>
  <si>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</si>
  <si>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</si>
  <si>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</si>
  <si>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</si>
  <si>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</si>
  <si>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</si>
  <si>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</si>
  <si>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</si>
  <si>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</si>
  <si>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</si>
  <si>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</si>
  <si>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</si>
  <si>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</si>
  <si>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</si>
  <si>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</si>
  <si>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</si>
  <si>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</si>
  <si>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</si>
  <si>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</si>
  <si>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</si>
  <si>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</si>
  <si>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</si>
  <si>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</si>
  <si>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</si>
  <si>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</si>
  <si>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</si>
  <si>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</si>
  <si>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</si>
  <si>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</si>
  <si>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</si>
  <si>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</si>
  <si>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</si>
  <si>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</si>
  <si>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</si>
  <si>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</si>
  <si>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</si>
  <si>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</si>
  <si>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</si>
  <si>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</si>
  <si>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</si>
  <si>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</si>
  <si>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</si>
  <si>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</si>
  <si>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</si>
  <si>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</si>
  <si>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</si>
  <si>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</si>
  <si>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</si>
  <si>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</si>
  <si>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</si>
  <si>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</si>
  <si>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</si>
  <si>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</si>
  <si>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</si>
  <si>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</si>
  <si>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</si>
  <si>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</si>
  <si>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</si>
  <si>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</si>
  <si>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</si>
  <si>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</si>
  <si>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</si>
  <si>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</si>
  <si>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</si>
  <si>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</si>
  <si>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</si>
  <si>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</si>
  <si>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</si>
  <si>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</si>
  <si>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</si>
  <si>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</si>
  <si>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</si>
  <si>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</si>
  <si>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</si>
  <si>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</si>
  <si>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</si>
  <si>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</si>
  <si>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</si>
  <si>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</si>
  <si>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</si>
  <si>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</si>
  <si>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</si>
  <si>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</si>
  <si>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</si>
  <si>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</si>
  <si>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</si>
  <si>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</si>
  <si>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</si>
  <si>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</si>
  <si>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</si>
  <si>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</si>
  <si>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</si>
  <si>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</si>
  <si>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</si>
  <si>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</si>
  <si>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</si>
  <si>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</si>
  <si>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</si>
  <si>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</si>
  <si>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</si>
  <si>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</si>
  <si>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</si>
  <si>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</si>
  <si>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</si>
  <si>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</si>
  <si>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</si>
  <si>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</si>
  <si>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</si>
  <si>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</si>
  <si>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</si>
  <si>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</si>
  <si>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</si>
  <si>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</si>
  <si>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</si>
  <si>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</si>
  <si>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</si>
  <si>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</si>
  <si>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</si>
  <si>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</si>
  <si>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</si>
  <si>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</si>
  <si>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</si>
  <si>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</si>
  <si>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</si>
  <si>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</si>
  <si>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</si>
  <si>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</si>
  <si>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</si>
  <si>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</si>
  <si>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</si>
  <si>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</si>
  <si>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</si>
  <si>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</si>
  <si>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</si>
  <si>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</si>
  <si>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</si>
  <si>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</si>
  <si>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</si>
  <si>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</si>
  <si>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</si>
  <si>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</si>
  <si>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</si>
  <si>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</si>
  <si>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</si>
  <si>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</si>
  <si>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</si>
  <si>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</si>
  <si>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</si>
  <si>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</si>
  <si>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</si>
  <si>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</si>
  <si>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</si>
  <si>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</si>
  <si>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</si>
  <si>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</si>
  <si>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</si>
  <si>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</si>
  <si>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</si>
  <si>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</si>
  <si>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</si>
  <si>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</si>
  <si>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</si>
  <si>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</si>
  <si>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</si>
  <si>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</si>
  <si>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</si>
  <si>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</si>
  <si>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</si>
  <si>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</si>
  <si>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</si>
  <si>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</si>
  <si>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</si>
  <si>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</si>
  <si>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</si>
  <si>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</si>
  <si>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</si>
  <si>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</si>
  <si>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</si>
  <si>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</si>
  <si>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</si>
  <si>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</si>
  <si>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</si>
  <si>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</si>
  <si>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</si>
  <si>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</si>
  <si>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</si>
  <si>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</si>
  <si>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</si>
  <si>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</si>
  <si>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</si>
  <si>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</si>
  <si>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</si>
  <si>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</si>
  <si>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</si>
  <si>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</si>
  <si>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</si>
  <si>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</si>
  <si>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</si>
  <si>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</si>
  <si>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</si>
  <si>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</si>
  <si>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</si>
  <si>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</si>
  <si>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</si>
  <si>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</si>
  <si>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</si>
  <si>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</si>
  <si>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</si>
  <si>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</si>
  <si>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</si>
  <si>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</si>
  <si>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</si>
  <si>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</si>
  <si>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</si>
  <si>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</si>
  <si>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</si>
  <si>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</si>
  <si>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</si>
  <si>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</si>
  <si>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</si>
  <si>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</si>
  <si>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</si>
  <si>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</si>
  <si>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</si>
  <si>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</si>
  <si>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</si>
  <si>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</si>
  <si>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</si>
  <si>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</si>
  <si>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</si>
  <si>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</si>
  <si>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</si>
  <si>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</si>
  <si>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</si>
  <si>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</si>
  <si>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</si>
  <si>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</si>
  <si>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</si>
  <si>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</si>
  <si>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</si>
  <si>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</si>
  <si>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</si>
  <si>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</si>
  <si>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</si>
  <si>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</si>
  <si>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</si>
  <si>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</si>
  <si>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</si>
  <si>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</si>
  <si>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</si>
  <si>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</si>
  <si>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</si>
  <si>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</si>
  <si>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</si>
  <si>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</si>
  <si>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</si>
  <si>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</si>
  <si>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</si>
  <si>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</si>
  <si>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</si>
  <si>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</si>
  <si>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</si>
  <si>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</si>
  <si>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</si>
  <si>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</si>
  <si>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</si>
  <si>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</si>
  <si>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</si>
  <si>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</si>
  <si>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</si>
  <si>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</si>
  <si>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</si>
  <si>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</si>
  <si>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</si>
  <si>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</si>
  <si>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</si>
  <si>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</si>
  <si>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</si>
  <si>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</si>
  <si>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</si>
  <si>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</si>
  <si>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</si>
  <si>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</si>
  <si>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</si>
  <si>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</si>
  <si>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</si>
  <si>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</si>
  <si>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</si>
  <si>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</si>
  <si>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</si>
  <si>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</si>
  <si>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</si>
  <si>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</si>
  <si>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</si>
  <si>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</si>
  <si>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</si>
  <si>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</si>
  <si>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</si>
  <si>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</si>
  <si>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</si>
  <si>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</si>
  <si>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</si>
  <si>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</si>
  <si>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</si>
  <si>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</si>
  <si>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</si>
  <si>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</si>
  <si>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</si>
  <si>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</si>
  <si>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</si>
  <si>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</si>
  <si>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</si>
  <si>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</si>
  <si>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</si>
  <si>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</si>
  <si>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</si>
  <si>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</si>
  <si>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</si>
  <si>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</si>
  <si>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</si>
  <si>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</si>
  <si>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</si>
  <si>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</si>
  <si>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</si>
  <si>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</si>
  <si>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</si>
  <si>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</si>
  <si>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</si>
  <si>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</si>
  <si>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</si>
  <si>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</si>
  <si>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</si>
  <si>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</si>
  <si>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</si>
  <si>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</si>
  <si>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</si>
  <si>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</si>
  <si>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</si>
  <si>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</si>
  <si>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</si>
  <si>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</si>
  <si>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</si>
  <si>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</si>
  <si>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</si>
  <si>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</si>
  <si>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</si>
  <si>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</si>
  <si>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</si>
  <si>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</si>
  <si>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</si>
  <si>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</si>
  <si>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</si>
  <si>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</si>
  <si>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</si>
  <si>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</si>
  <si>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</si>
  <si>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</si>
  <si>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</si>
  <si>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</si>
  <si>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</si>
  <si>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</si>
  <si>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</si>
  <si>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</si>
  <si>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</si>
  <si>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</si>
  <si>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</si>
  <si>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</si>
  <si>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</si>
  <si>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</si>
  <si>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</si>
  <si>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</si>
  <si>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</si>
  <si>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</si>
  <si>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</si>
  <si>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</si>
  <si>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</si>
  <si>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</si>
  <si>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</si>
  <si>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</si>
  <si>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</si>
  <si>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</si>
  <si>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</si>
  <si>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</si>
  <si>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</si>
  <si>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</si>
  <si>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</si>
  <si>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</si>
  <si>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</si>
  <si>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</si>
  <si>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</si>
  <si>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</si>
  <si>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</si>
  <si>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</si>
  <si>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</si>
  <si>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</si>
  <si>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</si>
  <si>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</si>
  <si>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</si>
  <si>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</si>
  <si>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</si>
  <si>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</si>
  <si>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</si>
  <si>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</si>
  <si>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</si>
  <si>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</si>
  <si>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</si>
  <si>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</si>
  <si>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</si>
  <si>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</si>
  <si>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</si>
  <si>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</si>
  <si>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</si>
  <si>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</si>
  <si>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</si>
  <si>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</si>
  <si>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</si>
  <si>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</si>
  <si>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</si>
  <si>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</si>
  <si>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</si>
  <si>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</si>
  <si>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</si>
  <si>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</si>
  <si>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</si>
  <si>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</si>
  <si>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</si>
  <si>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</si>
  <si>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</si>
  <si>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</si>
  <si>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</si>
  <si>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</si>
  <si>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</si>
  <si>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</si>
  <si>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</si>
  <si>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</si>
  <si>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</si>
  <si>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</si>
  <si>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</si>
  <si>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</si>
  <si>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</si>
  <si>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</si>
  <si>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</si>
  <si>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</si>
  <si>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</si>
  <si>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</si>
  <si>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</si>
  <si>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</si>
  <si>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</si>
  <si>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</si>
  <si>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</si>
  <si>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</si>
  <si>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</si>
  <si>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</si>
  <si>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</si>
  <si>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</si>
  <si>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</si>
  <si>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</si>
  <si>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</si>
  <si>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</si>
  <si>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</si>
  <si>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</si>
  <si>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</si>
  <si>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</si>
  <si>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</si>
  <si>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</si>
  <si>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</si>
  <si>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</si>
  <si>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</si>
  <si>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</si>
  <si>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</si>
  <si>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</si>
  <si>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</si>
  <si>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</si>
  <si>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</si>
  <si>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</si>
  <si>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</si>
  <si>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</si>
  <si>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</si>
  <si>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</si>
  <si>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</si>
  <si>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</si>
  <si>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</si>
  <si>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</si>
  <si>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</si>
  <si>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</si>
  <si>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</si>
  <si>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</si>
  <si>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</si>
  <si>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</si>
  <si>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</si>
  <si>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</si>
  <si>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</si>
  <si>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</si>
  <si>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</si>
  <si>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</si>
  <si>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0466</t>
    <phoneticPr fontId="2"/>
  </si>
  <si>
    <t>23</t>
    <phoneticPr fontId="2"/>
  </si>
  <si>
    <t>3150</t>
    <phoneticPr fontId="2"/>
  </si>
  <si>
    <t>25</t>
    <phoneticPr fontId="2"/>
  </si>
  <si>
    <t>7935</t>
    <phoneticPr fontId="2"/>
  </si>
  <si>
    <t>うらの</t>
    <phoneticPr fontId="2"/>
  </si>
  <si>
    <t>ふみなが</t>
    <phoneticPr fontId="2"/>
  </si>
  <si>
    <t>浦野</t>
    <rPh sb="0" eb="2">
      <t>ウラノ</t>
    </rPh>
    <phoneticPr fontId="2"/>
  </si>
  <si>
    <t>文長</t>
    <rPh sb="0" eb="2">
      <t>フミナガ</t>
    </rPh>
    <phoneticPr fontId="2"/>
  </si>
  <si>
    <t>はら</t>
    <phoneticPr fontId="2"/>
  </si>
  <si>
    <t>たかひろ</t>
    <phoneticPr fontId="2"/>
  </si>
  <si>
    <t>原</t>
    <rPh sb="0" eb="1">
      <t>ハラ</t>
    </rPh>
    <phoneticPr fontId="2"/>
  </si>
  <si>
    <t>卓弘</t>
    <rPh sb="0" eb="1">
      <t>タク</t>
    </rPh>
    <rPh sb="1" eb="2">
      <t>ヒロ</t>
    </rPh>
    <phoneticPr fontId="2"/>
  </si>
  <si>
    <t>たぐち</t>
    <phoneticPr fontId="2"/>
  </si>
  <si>
    <t>けんた</t>
    <phoneticPr fontId="2"/>
  </si>
  <si>
    <t>田口</t>
    <rPh sb="0" eb="2">
      <t>タグチ</t>
    </rPh>
    <phoneticPr fontId="2"/>
  </si>
  <si>
    <t>健太</t>
    <rPh sb="0" eb="2">
      <t>ケンタ</t>
    </rPh>
    <phoneticPr fontId="2"/>
  </si>
  <si>
    <t>まなべ</t>
    <phoneticPr fontId="2"/>
  </si>
  <si>
    <t>まさたか</t>
    <phoneticPr fontId="2"/>
  </si>
  <si>
    <t>真鍋</t>
    <rPh sb="0" eb="2">
      <t>マナベ</t>
    </rPh>
    <phoneticPr fontId="2"/>
  </si>
  <si>
    <t>昌嵩</t>
    <rPh sb="0" eb="1">
      <t>マサ</t>
    </rPh>
    <rPh sb="1" eb="2">
      <t>タカ</t>
    </rPh>
    <phoneticPr fontId="2"/>
  </si>
  <si>
    <t>昌高</t>
    <rPh sb="0" eb="1">
      <t>マサ</t>
    </rPh>
    <rPh sb="1" eb="2">
      <t>タカ</t>
    </rPh>
    <phoneticPr fontId="2"/>
  </si>
  <si>
    <t>ほそがい</t>
    <phoneticPr fontId="2"/>
  </si>
  <si>
    <t>ひかる</t>
    <phoneticPr fontId="2"/>
  </si>
  <si>
    <t>細貝</t>
    <rPh sb="0" eb="2">
      <t>ホソガイ</t>
    </rPh>
    <phoneticPr fontId="2"/>
  </si>
  <si>
    <t>陽</t>
    <rPh sb="0" eb="1">
      <t>ヒカル</t>
    </rPh>
    <phoneticPr fontId="2"/>
  </si>
  <si>
    <t>わかばやし</t>
    <phoneticPr fontId="2"/>
  </si>
  <si>
    <t>おうすけ</t>
    <phoneticPr fontId="2"/>
  </si>
  <si>
    <t>若林</t>
    <rPh sb="0" eb="2">
      <t>ワカバヤシ</t>
    </rPh>
    <phoneticPr fontId="2"/>
  </si>
  <si>
    <t>桜甫</t>
    <rPh sb="0" eb="1">
      <t>サクラ</t>
    </rPh>
    <rPh sb="1" eb="2">
      <t>スケ</t>
    </rPh>
    <phoneticPr fontId="2"/>
  </si>
  <si>
    <t>せきぐち</t>
    <phoneticPr fontId="2"/>
  </si>
  <si>
    <t>いつき</t>
    <phoneticPr fontId="2"/>
  </si>
  <si>
    <t>関口</t>
    <rPh sb="0" eb="2">
      <t>セキグチ</t>
    </rPh>
    <phoneticPr fontId="2"/>
  </si>
  <si>
    <t>樹</t>
    <rPh sb="0" eb="1">
      <t>イツキ</t>
    </rPh>
    <phoneticPr fontId="2"/>
  </si>
  <si>
    <t>すぎやま</t>
    <phoneticPr fontId="2"/>
  </si>
  <si>
    <t>まこと</t>
    <phoneticPr fontId="2"/>
  </si>
  <si>
    <t>杉山</t>
    <rPh sb="0" eb="2">
      <t>スギヤマ</t>
    </rPh>
    <phoneticPr fontId="2"/>
  </si>
  <si>
    <t>実</t>
    <rPh sb="0" eb="1">
      <t>マコト</t>
    </rPh>
    <phoneticPr fontId="2"/>
  </si>
  <si>
    <t>はせがわ</t>
    <phoneticPr fontId="2"/>
  </si>
  <si>
    <t>まさき</t>
    <phoneticPr fontId="2"/>
  </si>
  <si>
    <t>長谷川</t>
    <rPh sb="0" eb="3">
      <t>ハセガワ</t>
    </rPh>
    <phoneticPr fontId="2"/>
  </si>
  <si>
    <t>真己</t>
    <rPh sb="0" eb="1">
      <t>マ</t>
    </rPh>
    <rPh sb="1" eb="2">
      <t>オノレ</t>
    </rPh>
    <phoneticPr fontId="2"/>
  </si>
  <si>
    <t>こみや</t>
    <phoneticPr fontId="2"/>
  </si>
  <si>
    <t>たかと</t>
    <phoneticPr fontId="2"/>
  </si>
  <si>
    <t>小宮</t>
    <rPh sb="0" eb="2">
      <t>コミヤ</t>
    </rPh>
    <phoneticPr fontId="2"/>
  </si>
  <si>
    <t>崇人</t>
    <rPh sb="0" eb="1">
      <t>タカシ</t>
    </rPh>
    <rPh sb="1" eb="2">
      <t>ヒト</t>
    </rPh>
    <phoneticPr fontId="2"/>
  </si>
  <si>
    <t>まつばら</t>
    <phoneticPr fontId="2"/>
  </si>
  <si>
    <t>たいが</t>
    <phoneticPr fontId="2"/>
  </si>
  <si>
    <t>松原</t>
    <rPh sb="0" eb="2">
      <t>マツバラ</t>
    </rPh>
    <phoneticPr fontId="2"/>
  </si>
  <si>
    <t>大河</t>
    <rPh sb="0" eb="1">
      <t>タイ</t>
    </rPh>
    <rPh sb="1" eb="2">
      <t>カワ</t>
    </rPh>
    <phoneticPr fontId="2"/>
  </si>
  <si>
    <t>なかやま</t>
    <phoneticPr fontId="2"/>
  </si>
  <si>
    <t>しょうた</t>
    <phoneticPr fontId="2"/>
  </si>
  <si>
    <t>中山</t>
    <rPh sb="0" eb="2">
      <t>ナカヤマ</t>
    </rPh>
    <phoneticPr fontId="2"/>
  </si>
  <si>
    <t>もりた</t>
    <phoneticPr fontId="2"/>
  </si>
  <si>
    <t>りゅうと</t>
    <phoneticPr fontId="2"/>
  </si>
  <si>
    <t>森田</t>
    <rPh sb="0" eb="2">
      <t>モリタ</t>
    </rPh>
    <phoneticPr fontId="2"/>
  </si>
  <si>
    <t>龍人</t>
    <rPh sb="0" eb="2">
      <t>リュウト</t>
    </rPh>
    <phoneticPr fontId="2"/>
  </si>
  <si>
    <t>おかもと</t>
    <phoneticPr fontId="2"/>
  </si>
  <si>
    <t>のぞむ</t>
    <phoneticPr fontId="2"/>
  </si>
  <si>
    <t>岡本</t>
    <rPh sb="0" eb="2">
      <t>オカモト</t>
    </rPh>
    <phoneticPr fontId="2"/>
  </si>
  <si>
    <t>望</t>
    <rPh sb="0" eb="1">
      <t>ノゾム</t>
    </rPh>
    <phoneticPr fontId="2"/>
  </si>
  <si>
    <t>あいかわ</t>
    <phoneticPr fontId="2"/>
  </si>
  <si>
    <t>けんたろう</t>
    <phoneticPr fontId="2"/>
  </si>
  <si>
    <t>相川</t>
    <rPh sb="0" eb="2">
      <t>アイカワ</t>
    </rPh>
    <phoneticPr fontId="2"/>
  </si>
  <si>
    <t>顕太朗</t>
    <rPh sb="0" eb="3">
      <t>ケンタロウ</t>
    </rPh>
    <phoneticPr fontId="2"/>
  </si>
  <si>
    <t>翔太</t>
    <rPh sb="0" eb="2">
      <t>ショウタ</t>
    </rPh>
    <phoneticPr fontId="2"/>
  </si>
  <si>
    <t>251</t>
    <phoneticPr fontId="2"/>
  </si>
  <si>
    <t>0001</t>
    <phoneticPr fontId="2"/>
  </si>
  <si>
    <t>神奈川県藤沢市西富１－７－１</t>
    <rPh sb="0" eb="4">
      <t>カナガワケン</t>
    </rPh>
    <rPh sb="4" eb="7">
      <t>フジサワシ</t>
    </rPh>
    <rPh sb="7" eb="9">
      <t>ニシトミ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</si>
</sst>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S3" zoomScale="70" zoomScaleNormal="100" zoomScaleSheetLayoutView="70" workbookViewId="0">
      <selection activeCell="AR18" sqref="AR18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8" zoomScaleNormal="100" zoomScaleSheetLayoutView="100" workbookViewId="0">
      <selection activeCell="AL34" sqref="AL34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5504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5" t="str">
        <f>IF(S2="","",VLOOKUP(S2,チーム番号!A2:E501,5,FALSE))</f>
        <v>藤嶺学園藤沢中学校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754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752</v>
      </c>
      <c r="G6" s="114"/>
      <c r="H6" s="24" t="s">
        <v>586</v>
      </c>
      <c r="I6" s="115" t="s">
        <v>753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2">
      <c r="B12" s="273" t="s">
        <v>683</v>
      </c>
      <c r="C12" s="274"/>
      <c r="D12" s="274"/>
      <c r="E12" s="275"/>
      <c r="F12" s="276" t="s">
        <v>691</v>
      </c>
      <c r="G12" s="277"/>
      <c r="H12" s="277"/>
      <c r="I12" s="277"/>
      <c r="J12" s="277"/>
      <c r="K12" s="277" t="s">
        <v>692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695</v>
      </c>
      <c r="AA12" s="277"/>
      <c r="AB12" s="277"/>
      <c r="AC12" s="277"/>
      <c r="AD12" s="277"/>
      <c r="AE12" s="277" t="s">
        <v>696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2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2">
      <c r="B15" s="273" t="s">
        <v>683</v>
      </c>
      <c r="C15" s="274"/>
      <c r="D15" s="274"/>
      <c r="E15" s="275"/>
      <c r="F15" s="276" t="s">
        <v>699</v>
      </c>
      <c r="G15" s="277"/>
      <c r="H15" s="277"/>
      <c r="I15" s="277"/>
      <c r="J15" s="277"/>
      <c r="K15" s="277" t="s">
        <v>700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2">
      <c r="B16" s="279" t="s">
        <v>684</v>
      </c>
      <c r="C16" s="280"/>
      <c r="D16" s="280"/>
      <c r="E16" s="280"/>
      <c r="F16" s="288" t="s">
        <v>701</v>
      </c>
      <c r="G16" s="264"/>
      <c r="H16" s="264"/>
      <c r="I16" s="264"/>
      <c r="J16" s="289"/>
      <c r="K16" s="264" t="s">
        <v>702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705</v>
      </c>
      <c r="AA16" s="264"/>
      <c r="AB16" s="264"/>
      <c r="AC16" s="264"/>
      <c r="AD16" s="289"/>
      <c r="AE16" s="264" t="s">
        <v>706</v>
      </c>
      <c r="AF16" s="264"/>
      <c r="AG16" s="264"/>
      <c r="AH16" s="264"/>
      <c r="AI16" s="295"/>
      <c r="AJ16" s="296">
        <v>3</v>
      </c>
      <c r="AK16" s="296"/>
      <c r="AL16" s="296"/>
      <c r="AM16" s="296"/>
      <c r="AN16" s="296"/>
      <c r="AO16" s="297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165</v>
      </c>
      <c r="S22" s="197"/>
      <c r="T22" s="196" t="s">
        <v>544</v>
      </c>
      <c r="U22" s="197"/>
      <c r="V22" s="187">
        <v>7</v>
      </c>
      <c r="W22" s="188"/>
      <c r="X22" s="191">
        <v>8</v>
      </c>
      <c r="Y22" s="191"/>
      <c r="Z22" s="193" t="s">
        <v>728</v>
      </c>
      <c r="AA22" s="194"/>
      <c r="AB22" s="194"/>
      <c r="AC22" s="194"/>
      <c r="AD22" s="194"/>
      <c r="AE22" s="194" t="s">
        <v>729</v>
      </c>
      <c r="AF22" s="194"/>
      <c r="AG22" s="194"/>
      <c r="AH22" s="194"/>
      <c r="AI22" s="195"/>
      <c r="AJ22" s="191">
        <v>1</v>
      </c>
      <c r="AK22" s="191"/>
      <c r="AL22" s="196">
        <v>163</v>
      </c>
      <c r="AM22" s="197"/>
      <c r="AN22" s="246" t="s">
        <v>597</v>
      </c>
      <c r="AO22" s="247"/>
    </row>
    <row r="23" spans="2:41" ht="30" customHeight="1" x14ac:dyDescent="0.2">
      <c r="B23" s="189"/>
      <c r="C23" s="190"/>
      <c r="D23" s="192"/>
      <c r="E23" s="192"/>
      <c r="F23" s="208" t="s">
        <v>705</v>
      </c>
      <c r="G23" s="209"/>
      <c r="H23" s="209"/>
      <c r="I23" s="209"/>
      <c r="J23" s="209"/>
      <c r="K23" s="209" t="s">
        <v>707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730</v>
      </c>
      <c r="AA23" s="209"/>
      <c r="AB23" s="209"/>
      <c r="AC23" s="209"/>
      <c r="AD23" s="209"/>
      <c r="AE23" s="209" t="s">
        <v>731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2">
      <c r="B24" s="199">
        <v>2</v>
      </c>
      <c r="C24" s="200"/>
      <c r="D24" s="203">
        <v>3</v>
      </c>
      <c r="E24" s="203"/>
      <c r="F24" s="161" t="s">
        <v>708</v>
      </c>
      <c r="G24" s="162"/>
      <c r="H24" s="162"/>
      <c r="I24" s="162"/>
      <c r="J24" s="162"/>
      <c r="K24" s="162" t="s">
        <v>709</v>
      </c>
      <c r="L24" s="162"/>
      <c r="M24" s="162"/>
      <c r="N24" s="162"/>
      <c r="O24" s="163"/>
      <c r="P24" s="203">
        <v>2</v>
      </c>
      <c r="Q24" s="203"/>
      <c r="R24" s="205">
        <v>167</v>
      </c>
      <c r="S24" s="107"/>
      <c r="T24" s="211" t="s">
        <v>544</v>
      </c>
      <c r="U24" s="212"/>
      <c r="V24" s="199">
        <v>8</v>
      </c>
      <c r="W24" s="200"/>
      <c r="X24" s="203">
        <v>9</v>
      </c>
      <c r="Y24" s="203"/>
      <c r="Z24" s="161" t="s">
        <v>732</v>
      </c>
      <c r="AA24" s="162"/>
      <c r="AB24" s="162"/>
      <c r="AC24" s="162"/>
      <c r="AD24" s="162"/>
      <c r="AE24" s="162" t="s">
        <v>733</v>
      </c>
      <c r="AF24" s="162"/>
      <c r="AG24" s="162"/>
      <c r="AH24" s="162"/>
      <c r="AI24" s="163"/>
      <c r="AJ24" s="203">
        <v>1</v>
      </c>
      <c r="AK24" s="203"/>
      <c r="AL24" s="205">
        <v>163</v>
      </c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204"/>
      <c r="E25" s="204"/>
      <c r="F25" s="215" t="s">
        <v>710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734</v>
      </c>
      <c r="AA25" s="216"/>
      <c r="AB25" s="216"/>
      <c r="AC25" s="216"/>
      <c r="AD25" s="216"/>
      <c r="AE25" s="216" t="s">
        <v>735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03">
        <v>4</v>
      </c>
      <c r="E26" s="203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03">
        <v>2</v>
      </c>
      <c r="Q26" s="203"/>
      <c r="R26" s="205">
        <v>170</v>
      </c>
      <c r="S26" s="107"/>
      <c r="T26" s="244" t="s">
        <v>544</v>
      </c>
      <c r="U26" s="245"/>
      <c r="V26" s="189">
        <v>9</v>
      </c>
      <c r="W26" s="190"/>
      <c r="X26" s="203">
        <v>10</v>
      </c>
      <c r="Y26" s="203"/>
      <c r="Z26" s="161" t="s">
        <v>736</v>
      </c>
      <c r="AA26" s="162"/>
      <c r="AB26" s="162"/>
      <c r="AC26" s="162"/>
      <c r="AD26" s="162"/>
      <c r="AE26" s="162" t="s">
        <v>737</v>
      </c>
      <c r="AF26" s="162"/>
      <c r="AG26" s="162"/>
      <c r="AH26" s="162"/>
      <c r="AI26" s="163"/>
      <c r="AJ26" s="203">
        <v>1</v>
      </c>
      <c r="AK26" s="203"/>
      <c r="AL26" s="205">
        <v>159</v>
      </c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204"/>
      <c r="E27" s="204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738</v>
      </c>
      <c r="AA27" s="216"/>
      <c r="AB27" s="216"/>
      <c r="AC27" s="216"/>
      <c r="AD27" s="216"/>
      <c r="AE27" s="216" t="s">
        <v>751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03">
        <v>5</v>
      </c>
      <c r="E28" s="203"/>
      <c r="F28" s="161" t="s">
        <v>716</v>
      </c>
      <c r="G28" s="162"/>
      <c r="H28" s="162"/>
      <c r="I28" s="162"/>
      <c r="J28" s="162"/>
      <c r="K28" s="162" t="s">
        <v>717</v>
      </c>
      <c r="L28" s="162"/>
      <c r="M28" s="162"/>
      <c r="N28" s="162"/>
      <c r="O28" s="163"/>
      <c r="P28" s="203">
        <v>2</v>
      </c>
      <c r="Q28" s="203"/>
      <c r="R28" s="205">
        <v>162</v>
      </c>
      <c r="S28" s="107"/>
      <c r="T28" s="240" t="s">
        <v>544</v>
      </c>
      <c r="U28" s="241"/>
      <c r="V28" s="199">
        <v>10</v>
      </c>
      <c r="W28" s="200"/>
      <c r="X28" s="203">
        <v>12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160</v>
      </c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204"/>
      <c r="E29" s="204"/>
      <c r="F29" s="215" t="s">
        <v>718</v>
      </c>
      <c r="G29" s="216"/>
      <c r="H29" s="216"/>
      <c r="I29" s="216"/>
      <c r="J29" s="216"/>
      <c r="K29" s="216" t="s">
        <v>719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741</v>
      </c>
      <c r="AA29" s="216"/>
      <c r="AB29" s="216"/>
      <c r="AC29" s="216"/>
      <c r="AD29" s="216"/>
      <c r="AE29" s="216" t="s">
        <v>742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03">
        <v>6</v>
      </c>
      <c r="E30" s="203"/>
      <c r="F30" s="161" t="s">
        <v>720</v>
      </c>
      <c r="G30" s="162"/>
      <c r="H30" s="162"/>
      <c r="I30" s="162"/>
      <c r="J30" s="162"/>
      <c r="K30" s="162" t="s">
        <v>721</v>
      </c>
      <c r="L30" s="162"/>
      <c r="M30" s="162"/>
      <c r="N30" s="162"/>
      <c r="O30" s="163"/>
      <c r="P30" s="203">
        <v>2</v>
      </c>
      <c r="Q30" s="203"/>
      <c r="R30" s="205">
        <v>161</v>
      </c>
      <c r="S30" s="107"/>
      <c r="T30" s="240" t="s">
        <v>544</v>
      </c>
      <c r="U30" s="241"/>
      <c r="V30" s="218">
        <v>11</v>
      </c>
      <c r="W30" s="219"/>
      <c r="X30" s="203">
        <v>13</v>
      </c>
      <c r="Y30" s="203"/>
      <c r="Z30" s="161" t="s">
        <v>743</v>
      </c>
      <c r="AA30" s="162"/>
      <c r="AB30" s="162"/>
      <c r="AC30" s="162"/>
      <c r="AD30" s="162"/>
      <c r="AE30" s="162" t="s">
        <v>744</v>
      </c>
      <c r="AF30" s="162"/>
      <c r="AG30" s="162"/>
      <c r="AH30" s="162"/>
      <c r="AI30" s="163"/>
      <c r="AJ30" s="203">
        <v>1</v>
      </c>
      <c r="AK30" s="203"/>
      <c r="AL30" s="205">
        <v>164</v>
      </c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204"/>
      <c r="E31" s="204"/>
      <c r="F31" s="215" t="s">
        <v>722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745</v>
      </c>
      <c r="AA31" s="216"/>
      <c r="AB31" s="216"/>
      <c r="AC31" s="216"/>
      <c r="AD31" s="216"/>
      <c r="AE31" s="216" t="s">
        <v>746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03">
        <v>7</v>
      </c>
      <c r="E32" s="203"/>
      <c r="F32" s="161" t="s">
        <v>724</v>
      </c>
      <c r="G32" s="162"/>
      <c r="H32" s="162"/>
      <c r="I32" s="162"/>
      <c r="J32" s="162"/>
      <c r="K32" s="162" t="s">
        <v>725</v>
      </c>
      <c r="L32" s="162"/>
      <c r="M32" s="162"/>
      <c r="N32" s="162"/>
      <c r="O32" s="163"/>
      <c r="P32" s="203">
        <v>2</v>
      </c>
      <c r="Q32" s="203"/>
      <c r="R32" s="205">
        <v>162</v>
      </c>
      <c r="S32" s="107"/>
      <c r="T32" s="240" t="s">
        <v>544</v>
      </c>
      <c r="U32" s="241"/>
      <c r="V32" s="218">
        <v>12</v>
      </c>
      <c r="W32" s="219"/>
      <c r="X32" s="203">
        <v>14</v>
      </c>
      <c r="Y32" s="203"/>
      <c r="Z32" s="161" t="s">
        <v>747</v>
      </c>
      <c r="AA32" s="162"/>
      <c r="AB32" s="162"/>
      <c r="AC32" s="162"/>
      <c r="AD32" s="162"/>
      <c r="AE32" s="162" t="s">
        <v>748</v>
      </c>
      <c r="AF32" s="162"/>
      <c r="AG32" s="162"/>
      <c r="AH32" s="162"/>
      <c r="AI32" s="163"/>
      <c r="AJ32" s="203">
        <v>2</v>
      </c>
      <c r="AK32" s="203"/>
      <c r="AL32" s="205">
        <v>160</v>
      </c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222"/>
      <c r="E33" s="222"/>
      <c r="F33" s="152" t="s">
        <v>726</v>
      </c>
      <c r="G33" s="153"/>
      <c r="H33" s="153"/>
      <c r="I33" s="153"/>
      <c r="J33" s="153"/>
      <c r="K33" s="153" t="s">
        <v>727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749</v>
      </c>
      <c r="AA33" s="153"/>
      <c r="AB33" s="153"/>
      <c r="AC33" s="153"/>
      <c r="AD33" s="153"/>
      <c r="AE33" s="153" t="s">
        <v>750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5504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2">
      <c r="A3" s="353" t="s">
        <v>2</v>
      </c>
      <c r="B3" s="354"/>
      <c r="C3" s="354"/>
      <c r="D3" s="355"/>
      <c r="E3" s="372" t="str">
        <f>CONCATENATE(入力!F3,"　　",入力!F8)</f>
        <v>藤嶺学園藤沢中学校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2">
      <c r="A7" s="158" t="s">
        <v>0</v>
      </c>
      <c r="B7" s="159"/>
      <c r="C7" s="159"/>
      <c r="D7" s="160"/>
      <c r="E7" s="368" t="str">
        <f>IF(入力!F12="","",入力!F12)</f>
        <v>うらの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5">
      <c r="A8" s="123" t="s">
        <v>6</v>
      </c>
      <c r="B8" s="87"/>
      <c r="C8" s="87"/>
      <c r="D8" s="124"/>
      <c r="E8" s="356" t="str">
        <f>IF(入力!F13="","",入力!F13)</f>
        <v>浦野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>たぐち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31" t="str">
        <f>IF(入力!F16="","",入力!F16)</f>
        <v>田口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まなべ</v>
      </c>
      <c r="F15" s="322"/>
      <c r="G15" s="322"/>
      <c r="H15" s="322"/>
      <c r="I15" s="322"/>
      <c r="J15" s="322" t="str">
        <f>IF(入力!K22="","",入力!K22)</f>
        <v>まさたか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8</v>
      </c>
      <c r="X15" s="324"/>
      <c r="Y15" s="333" t="str">
        <f>IF(入力!Z22="","",入力!Z22)</f>
        <v>こみや</v>
      </c>
      <c r="Z15" s="322"/>
      <c r="AA15" s="322"/>
      <c r="AB15" s="322"/>
      <c r="AC15" s="322"/>
      <c r="AD15" s="322" t="str">
        <f>IF(入力!AE22="","",入力!AE22)</f>
        <v>たかと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163</v>
      </c>
      <c r="AL15" s="321"/>
      <c r="AM15" s="320" t="str">
        <f>IF(入力!AN22="","",入力!AN22)</f>
        <v>○</v>
      </c>
      <c r="AN15" s="334"/>
    </row>
    <row r="16" spans="1:40" ht="37.5" customHeight="1" x14ac:dyDescent="0.2">
      <c r="A16" s="189"/>
      <c r="B16" s="190"/>
      <c r="C16" s="325"/>
      <c r="D16" s="325"/>
      <c r="E16" s="336" t="str">
        <f>IF(入力!F23="","",入力!F23)</f>
        <v>真鍋</v>
      </c>
      <c r="F16" s="337"/>
      <c r="G16" s="337"/>
      <c r="H16" s="337"/>
      <c r="I16" s="337"/>
      <c r="J16" s="337" t="str">
        <f>IF(入力!K23="","",入力!K23)</f>
        <v>昌高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小宮</v>
      </c>
      <c r="Z16" s="337"/>
      <c r="AA16" s="337"/>
      <c r="AB16" s="337"/>
      <c r="AC16" s="337"/>
      <c r="AD16" s="337" t="str">
        <f>IF(入力!AE23="","",入力!AE23)</f>
        <v>崇人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2">
      <c r="A17" s="199">
        <v>2</v>
      </c>
      <c r="B17" s="200"/>
      <c r="C17" s="304">
        <f>IF(入力!D24="","",入力!D24)</f>
        <v>3</v>
      </c>
      <c r="D17" s="304"/>
      <c r="E17" s="307" t="str">
        <f>IF(入力!F24="","",入力!F24)</f>
        <v>ほそがい</v>
      </c>
      <c r="F17" s="308"/>
      <c r="G17" s="308"/>
      <c r="H17" s="308"/>
      <c r="I17" s="308"/>
      <c r="J17" s="308" t="str">
        <f>IF(入力!K24="","",入力!K24)</f>
        <v>ひかる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9</v>
      </c>
      <c r="X17" s="304"/>
      <c r="Y17" s="307" t="str">
        <f>IF(入力!Z24="","",入力!Z24)</f>
        <v>まつばら</v>
      </c>
      <c r="Z17" s="308"/>
      <c r="AA17" s="308"/>
      <c r="AB17" s="308"/>
      <c r="AC17" s="308"/>
      <c r="AD17" s="308" t="str">
        <f>IF(入力!AE24="","",入力!AE24)</f>
        <v>たいが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163</v>
      </c>
      <c r="AL17" s="99"/>
      <c r="AM17" s="310" t="str">
        <f>IF(入力!AN24="","",入力!AN24)</f>
        <v>○</v>
      </c>
      <c r="AN17" s="311"/>
    </row>
    <row r="18" spans="1:40" ht="37.5" customHeight="1" x14ac:dyDescent="0.2">
      <c r="A18" s="201"/>
      <c r="B18" s="202"/>
      <c r="C18" s="305"/>
      <c r="D18" s="305"/>
      <c r="E18" s="300" t="str">
        <f>IF(入力!F25="","",入力!F25)</f>
        <v>細貝</v>
      </c>
      <c r="F18" s="301"/>
      <c r="G18" s="301"/>
      <c r="H18" s="301"/>
      <c r="I18" s="301"/>
      <c r="J18" s="301" t="str">
        <f>IF(入力!K25="","",入力!K25)</f>
        <v>陽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松原</v>
      </c>
      <c r="Z18" s="301"/>
      <c r="AA18" s="301"/>
      <c r="AB18" s="301"/>
      <c r="AC18" s="301"/>
      <c r="AD18" s="301" t="str">
        <f>IF(入力!AE25="","",入力!AE25)</f>
        <v>大河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2">
      <c r="A19" s="189">
        <v>3</v>
      </c>
      <c r="B19" s="190"/>
      <c r="C19" s="304">
        <f>IF(入力!D26="","",入力!D26)</f>
        <v>4</v>
      </c>
      <c r="D19" s="304"/>
      <c r="E19" s="307" t="str">
        <f>IF(入力!F26="","",入力!F26)</f>
        <v>わかばやし</v>
      </c>
      <c r="F19" s="308"/>
      <c r="G19" s="308"/>
      <c r="H19" s="308"/>
      <c r="I19" s="308"/>
      <c r="J19" s="308" t="str">
        <f>IF(入力!K26="","",入力!K26)</f>
        <v>おうすけ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170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10</v>
      </c>
      <c r="X19" s="304"/>
      <c r="Y19" s="307" t="str">
        <f>IF(入力!Z26="","",入力!Z26)</f>
        <v>なかやま</v>
      </c>
      <c r="Z19" s="308"/>
      <c r="AA19" s="308"/>
      <c r="AB19" s="308"/>
      <c r="AC19" s="308"/>
      <c r="AD19" s="308" t="str">
        <f>IF(入力!AE26="","",入力!AE26)</f>
        <v>しょうた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159</v>
      </c>
      <c r="AL19" s="99"/>
      <c r="AM19" s="310" t="str">
        <f>IF(入力!AN26="","",入力!AN26)</f>
        <v>○</v>
      </c>
      <c r="AN19" s="311"/>
    </row>
    <row r="20" spans="1:40" ht="37.5" customHeight="1" x14ac:dyDescent="0.2">
      <c r="A20" s="189"/>
      <c r="B20" s="190"/>
      <c r="C20" s="305"/>
      <c r="D20" s="305"/>
      <c r="E20" s="300" t="str">
        <f>IF(入力!F27="","",入力!F27)</f>
        <v>若林</v>
      </c>
      <c r="F20" s="301"/>
      <c r="G20" s="301"/>
      <c r="H20" s="301"/>
      <c r="I20" s="301"/>
      <c r="J20" s="301" t="str">
        <f>IF(入力!K27="","",入力!K27)</f>
        <v>桜甫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中山</v>
      </c>
      <c r="Z20" s="301"/>
      <c r="AA20" s="301"/>
      <c r="AB20" s="301"/>
      <c r="AC20" s="301"/>
      <c r="AD20" s="301" t="str">
        <f>IF(入力!AE27="","",入力!AE27)</f>
        <v>翔太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2">
      <c r="A21" s="199">
        <v>4</v>
      </c>
      <c r="B21" s="200"/>
      <c r="C21" s="304">
        <f>IF(入力!D28="","",入力!D28)</f>
        <v>5</v>
      </c>
      <c r="D21" s="304"/>
      <c r="E21" s="307" t="str">
        <f>IF(入力!F28="","",入力!F28)</f>
        <v>せきぐち</v>
      </c>
      <c r="F21" s="308"/>
      <c r="G21" s="308"/>
      <c r="H21" s="308"/>
      <c r="I21" s="308"/>
      <c r="J21" s="308" t="str">
        <f>IF(入力!K28="","",入力!K28)</f>
        <v>いつき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162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12</v>
      </c>
      <c r="X21" s="304"/>
      <c r="Y21" s="307" t="str">
        <f>IF(入力!Z28="","",入力!Z28)</f>
        <v>もりた</v>
      </c>
      <c r="Z21" s="308"/>
      <c r="AA21" s="308"/>
      <c r="AB21" s="308"/>
      <c r="AC21" s="308"/>
      <c r="AD21" s="308" t="str">
        <f>IF(入力!AE28="","",入力!AE28)</f>
        <v>りゅうと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160</v>
      </c>
      <c r="AL21" s="99"/>
      <c r="AM21" s="310" t="str">
        <f>IF(入力!AN28="","",入力!AN28)</f>
        <v>○</v>
      </c>
      <c r="AN21" s="311"/>
    </row>
    <row r="22" spans="1:40" ht="37.5" customHeight="1" x14ac:dyDescent="0.2">
      <c r="A22" s="201"/>
      <c r="B22" s="202"/>
      <c r="C22" s="305"/>
      <c r="D22" s="305"/>
      <c r="E22" s="300" t="str">
        <f>IF(入力!F29="","",入力!F29)</f>
        <v>関口</v>
      </c>
      <c r="F22" s="301"/>
      <c r="G22" s="301"/>
      <c r="H22" s="301"/>
      <c r="I22" s="301"/>
      <c r="J22" s="301" t="str">
        <f>IF(入力!K29="","",入力!K29)</f>
        <v>樹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森田</v>
      </c>
      <c r="Z22" s="301"/>
      <c r="AA22" s="301"/>
      <c r="AB22" s="301"/>
      <c r="AC22" s="301"/>
      <c r="AD22" s="301" t="str">
        <f>IF(入力!AE29="","",入力!AE29)</f>
        <v>龍人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2">
      <c r="A23" s="189">
        <v>5</v>
      </c>
      <c r="B23" s="190"/>
      <c r="C23" s="304">
        <f>IF(入力!D30="","",入力!D30)</f>
        <v>6</v>
      </c>
      <c r="D23" s="304"/>
      <c r="E23" s="307" t="str">
        <f>IF(入力!F30="","",入力!F30)</f>
        <v>すぎやま</v>
      </c>
      <c r="F23" s="308"/>
      <c r="G23" s="308"/>
      <c r="H23" s="308"/>
      <c r="I23" s="308"/>
      <c r="J23" s="308" t="str">
        <f>IF(入力!K30="","",入力!K30)</f>
        <v>まこと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161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13</v>
      </c>
      <c r="X23" s="304"/>
      <c r="Y23" s="307" t="str">
        <f>IF(入力!Z30="","",入力!Z30)</f>
        <v>おかもと</v>
      </c>
      <c r="Z23" s="308"/>
      <c r="AA23" s="308"/>
      <c r="AB23" s="308"/>
      <c r="AC23" s="308"/>
      <c r="AD23" s="308" t="str">
        <f>IF(入力!AE30="","",入力!AE30)</f>
        <v>のぞむ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164</v>
      </c>
      <c r="AL23" s="99"/>
      <c r="AM23" s="310" t="str">
        <f>IF(入力!AN30="","",入力!AN30)</f>
        <v>○</v>
      </c>
      <c r="AN23" s="311"/>
    </row>
    <row r="24" spans="1:40" ht="37.5" customHeight="1" x14ac:dyDescent="0.2">
      <c r="A24" s="189"/>
      <c r="B24" s="190"/>
      <c r="C24" s="305"/>
      <c r="D24" s="305"/>
      <c r="E24" s="300" t="str">
        <f>IF(入力!F31="","",入力!F31)</f>
        <v>杉山</v>
      </c>
      <c r="F24" s="301"/>
      <c r="G24" s="301"/>
      <c r="H24" s="301"/>
      <c r="I24" s="301"/>
      <c r="J24" s="301" t="str">
        <f>IF(入力!K31="","",入力!K31)</f>
        <v>実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岡本</v>
      </c>
      <c r="Z24" s="301"/>
      <c r="AA24" s="301"/>
      <c r="AB24" s="301"/>
      <c r="AC24" s="301"/>
      <c r="AD24" s="301" t="str">
        <f>IF(入力!AE31="","",入力!AE31)</f>
        <v>望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2">
      <c r="A25" s="199">
        <v>6</v>
      </c>
      <c r="B25" s="200"/>
      <c r="C25" s="304">
        <f>IF(入力!D32="","",入力!D32)</f>
        <v>7</v>
      </c>
      <c r="D25" s="304"/>
      <c r="E25" s="307" t="str">
        <f>IF(入力!F32="","",入力!F32)</f>
        <v>はせがわ</v>
      </c>
      <c r="F25" s="308"/>
      <c r="G25" s="308"/>
      <c r="H25" s="308"/>
      <c r="I25" s="308"/>
      <c r="J25" s="308" t="str">
        <f>IF(入力!K32="","",入力!K32)</f>
        <v>まさき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14</v>
      </c>
      <c r="X25" s="304"/>
      <c r="Y25" s="307" t="str">
        <f>IF(入力!Z32="","",入力!Z32)</f>
        <v>あいかわ</v>
      </c>
      <c r="Z25" s="308"/>
      <c r="AA25" s="308"/>
      <c r="AB25" s="308"/>
      <c r="AC25" s="308"/>
      <c r="AD25" s="308" t="str">
        <f>IF(入力!AE32="","",入力!AE32)</f>
        <v>けんたろう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>
        <f>IF(入力!AL32="","",入力!AL32)</f>
        <v>160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5">
      <c r="A26" s="220"/>
      <c r="B26" s="221"/>
      <c r="C26" s="319"/>
      <c r="D26" s="319"/>
      <c r="E26" s="318" t="str">
        <f>IF(入力!F33="","",入力!F33)</f>
        <v>長谷川</v>
      </c>
      <c r="F26" s="314"/>
      <c r="G26" s="314"/>
      <c r="H26" s="314"/>
      <c r="I26" s="314"/>
      <c r="J26" s="314" t="str">
        <f>IF(入力!K33="","",入力!K33)</f>
        <v>真己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相川</v>
      </c>
      <c r="Z26" s="314"/>
      <c r="AA26" s="314"/>
      <c r="AB26" s="314"/>
      <c r="AC26" s="314"/>
      <c r="AD26" s="314" t="str">
        <f>IF(入力!AE33="","",入力!AE33)</f>
        <v>顕太朗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5504</v>
      </c>
      <c r="B7" s="31" t="str">
        <f t="shared" ref="B7:C7" si="0">IF($A$8="","",IF($A$9="",B8,B8&amp;"・"&amp;B9))</f>
        <v>藤嶺学園藤沢中学校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0001</v>
      </c>
      <c r="H7" s="31">
        <f t="shared" si="1"/>
        <v>0</v>
      </c>
      <c r="I7" s="31" t="str">
        <f t="shared" si="1"/>
        <v>神奈川県藤沢市西富１－７－１</v>
      </c>
      <c r="J7" s="31">
        <f t="shared" si="1"/>
        <v>0</v>
      </c>
      <c r="K7" s="31" t="str">
        <f t="shared" si="1"/>
        <v>0466</v>
      </c>
      <c r="L7" s="31" t="str">
        <f t="shared" si="1"/>
        <v>23</v>
      </c>
      <c r="M7" s="31" t="str">
        <f t="shared" si="1"/>
        <v>3150</v>
      </c>
      <c r="N7" s="31" t="str">
        <f t="shared" si="1"/>
        <v>0466</v>
      </c>
      <c r="O7" s="31" t="str">
        <f t="shared" si="1"/>
        <v>25</v>
      </c>
      <c r="P7" s="31" t="str">
        <f t="shared" si="1"/>
        <v>7935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5504</v>
      </c>
      <c r="B8" s="32" t="str">
        <f>IF(入力!$F$3="","",入力!$F$3)</f>
        <v>藤嶺学園藤沢中学校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0001</v>
      </c>
      <c r="H8" s="32"/>
      <c r="I8" s="32" t="str">
        <f>IF(入力!$L$5="","",入力!$L$5)</f>
        <v>神奈川県藤沢市西富１－７－１</v>
      </c>
      <c r="J8" s="32"/>
      <c r="K8" s="42" t="str">
        <f>IF(入力!$AB$4="","",入力!$AB$4)</f>
        <v>0466</v>
      </c>
      <c r="L8" s="42" t="str">
        <f>IF(入力!$AG$4="","",入力!$AG$4)</f>
        <v>23</v>
      </c>
      <c r="M8" s="42" t="str">
        <f>IF(入力!$AL$4="","",入力!$AL$4)</f>
        <v>3150</v>
      </c>
      <c r="N8" s="42" t="str">
        <f>IF(入力!$AB$6="","",入力!$AB$6)</f>
        <v>0466</v>
      </c>
      <c r="O8" s="42" t="str">
        <f>IF(入力!$AG$6="","",入力!$AG$6)</f>
        <v>25</v>
      </c>
      <c r="P8" s="42" t="str">
        <f>IF(入力!$AL$6="","",入力!$AL$6)</f>
        <v>7935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浦野</v>
      </c>
      <c r="D16" s="32" t="str">
        <f>IF(入力!$K$13="","",入力!$K$13)</f>
        <v>文長</v>
      </c>
      <c r="E16" s="32" t="str">
        <f>IF(入力!$F$12="","",入力!$F$12)</f>
        <v>うらの</v>
      </c>
      <c r="F16" s="32" t="str">
        <f>IF(入力!$K$12="","",入力!$K$12)</f>
        <v>ふみなが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原</v>
      </c>
      <c r="D17" s="32" t="str">
        <f>IF(入力!$AE$13="","",入力!$AE$13)</f>
        <v>卓弘</v>
      </c>
      <c r="E17" s="32" t="str">
        <f>IF(入力!$Z$12="","",入力!$Z$12)</f>
        <v>はら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田口</v>
      </c>
      <c r="D20" s="32" t="str">
        <f>IF(入力!$K$16="","",入力!$K$16)</f>
        <v>健太</v>
      </c>
      <c r="E20" s="32" t="str">
        <f>IF(入力!$F$15="","",入力!$F$15)</f>
        <v>たぐち</v>
      </c>
      <c r="F20" s="32" t="str">
        <f>IF(入力!$K$15="","",入力!$K$15)</f>
        <v>けんた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真鍋</v>
      </c>
      <c r="D24" s="32" t="str">
        <f>IF(入力!$AE$16="","",入力!$AE$16)</f>
        <v>昌嵩</v>
      </c>
      <c r="E24" s="32" t="str">
        <f>IF(入力!$Z$15="","",入力!$Z$15)</f>
        <v>まなべ</v>
      </c>
      <c r="F24" s="32" t="str">
        <f>IF(入力!$AE$15="","",入力!$AE$15)</f>
        <v>まさたか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真鍋</v>
      </c>
      <c r="D53" s="32" t="str">
        <f>IF(OR(L53&lt;&gt;"○",入力!K23=""),"",入力!K23)</f>
        <v>昌高</v>
      </c>
      <c r="E53" s="32" t="str">
        <f>IF(OR(L53&lt;&gt;"○",入力!F22=""),"",入力!F22)</f>
        <v>まなべ</v>
      </c>
      <c r="F53" s="32" t="str">
        <f>IF(OR(L53&lt;&gt;"○",入力!K22=""),"",入力!K22)</f>
        <v>まさたか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細貝</v>
      </c>
      <c r="D54" s="32" t="str">
        <f>IF(OR(L54&lt;&gt;"○",入力!K25=""),"",入力!K25)</f>
        <v>陽</v>
      </c>
      <c r="E54" s="32" t="str">
        <f>IF(OR(L54&lt;&gt;"○",入力!F24=""),"",入力!F24)</f>
        <v>ほそがい</v>
      </c>
      <c r="F54" s="32" t="str">
        <f>IF(OR(L54&lt;&gt;"○",入力!K24=""),"",入力!K24)</f>
        <v>ひかる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若林</v>
      </c>
      <c r="D55" s="32" t="str">
        <f>IF(OR(L55&lt;&gt;"○",入力!K27=""),"",入力!K27)</f>
        <v>桜甫</v>
      </c>
      <c r="E55" s="32" t="str">
        <f>IF(OR(L55&lt;&gt;"○",入力!F26=""),"",入力!F26)</f>
        <v>わかばやし</v>
      </c>
      <c r="F55" s="32" t="str">
        <f>IF(OR(L55&lt;&gt;"○",入力!K26=""),"",入力!K26)</f>
        <v>おうすけ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関口</v>
      </c>
      <c r="D56" s="32" t="str">
        <f>IF(OR(L56&lt;&gt;"○",入力!K29=""),"",入力!K29)</f>
        <v>樹</v>
      </c>
      <c r="E56" s="32" t="str">
        <f>IF(OR(L56&lt;&gt;"○",入力!F28=""),"",入力!F28)</f>
        <v>せきぐち</v>
      </c>
      <c r="F56" s="32" t="str">
        <f>IF(OR(L56&lt;&gt;"○",入力!K28=""),"",入力!K28)</f>
        <v>いつき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杉山</v>
      </c>
      <c r="D57" s="32" t="str">
        <f>IF(OR(L57&lt;&gt;"○",入力!K31=""),"",入力!K31)</f>
        <v>実</v>
      </c>
      <c r="E57" s="32" t="str">
        <f>IF(OR(L57&lt;&gt;"○",入力!F30=""),"",入力!F30)</f>
        <v>すぎやま</v>
      </c>
      <c r="F57" s="32" t="str">
        <f>IF(OR(L57&lt;&gt;"○",入力!K30=""),"",入力!K30)</f>
        <v>まこと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長谷川</v>
      </c>
      <c r="D58" s="32" t="str">
        <f>IF(OR(L58&lt;&gt;"○",入力!K33=""),"",入力!K33)</f>
        <v>真己</v>
      </c>
      <c r="E58" s="32" t="str">
        <f>IF(OR(L58&lt;&gt;"○",入力!F32=""),"",入力!F32)</f>
        <v>はせがわ</v>
      </c>
      <c r="F58" s="32" t="str">
        <f>IF(OR(L58&lt;&gt;"○",入力!K32=""),"",入力!K32)</f>
        <v>まさき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小宮</v>
      </c>
      <c r="D59" s="32" t="str">
        <f>IF(OR(L59&lt;&gt;"○",入力!AE23=""),"",入力!AE23)</f>
        <v>崇人</v>
      </c>
      <c r="E59" s="32" t="str">
        <f>IF(OR(L59&lt;&gt;"○",入力!Z22=""),"",入力!Z22)</f>
        <v>こみや</v>
      </c>
      <c r="F59" s="32" t="str">
        <f>IF(OR(L59&lt;&gt;"○",入力!AE22=""),"",入力!AE22)</f>
        <v>たかと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松原</v>
      </c>
      <c r="D60" s="32" t="str">
        <f>IF(OR(L60&lt;&gt;"○",入力!AE25=""),"",入力!AE25)</f>
        <v>大河</v>
      </c>
      <c r="E60" s="32" t="str">
        <f>IF(OR(L60&lt;&gt;"○",入力!Z24=""),"",入力!Z24)</f>
        <v>まつばら</v>
      </c>
      <c r="F60" s="32" t="str">
        <f>IF(OR(L60&lt;&gt;"○",入力!AE24=""),"",入力!AE24)</f>
        <v>たいが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中山</v>
      </c>
      <c r="D61" s="32" t="str">
        <f>IF(OR(L61&lt;&gt;"○",入力!AE27=""),"",入力!AE27)</f>
        <v>翔太</v>
      </c>
      <c r="E61" s="32" t="str">
        <f>IF(OR(L61&lt;&gt;"○",入力!Z26=""),"",入力!Z26)</f>
        <v>なかやま</v>
      </c>
      <c r="F61" s="32" t="str">
        <f>IF(OR(L61&lt;&gt;"○",入力!AE26=""),"",入力!AE26)</f>
        <v>しょうた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森田</v>
      </c>
      <c r="D62" s="32" t="str">
        <f>IF(OR(L62&lt;&gt;"○",入力!AE29=""),"",入力!AE29)</f>
        <v>龍人</v>
      </c>
      <c r="E62" s="32" t="str">
        <f>IF(OR(L62&lt;&gt;"○",入力!Z28=""),"",入力!Z28)</f>
        <v>もりた</v>
      </c>
      <c r="F62" s="32" t="str">
        <f>IF(OR(L62&lt;&gt;"○",入力!AE28=""),"",入力!AE28)</f>
        <v>りゅうと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岡本</v>
      </c>
      <c r="D63" s="32" t="str">
        <f>IF(OR(L63&lt;&gt;"○",入力!AE31=""),"",入力!AE31)</f>
        <v>望</v>
      </c>
      <c r="E63" s="32" t="str">
        <f>IF(OR(L63&lt;&gt;"○",入力!Z30=""),"",入力!Z30)</f>
        <v>おかもと</v>
      </c>
      <c r="F63" s="32" t="str">
        <f>IF(OR(L63&lt;&gt;"○",入力!AE30=""),"",入力!AE30)</f>
        <v>のぞむ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相川</v>
      </c>
      <c r="D64" s="32" t="str">
        <f>IF(OR(L64&lt;&gt;"○",入力!AE33=""),"",入力!AE33)</f>
        <v>顕太朗</v>
      </c>
      <c r="E64" s="32" t="str">
        <f>IF(OR(L64&lt;&gt;"○",入力!Z32=""),"",入力!Z32)</f>
        <v>あいかわ</v>
      </c>
      <c r="F64" s="32" t="str">
        <f>IF(OR(L64&lt;&gt;"○",入力!AE32=""),"",入力!AE32)</f>
        <v>けんたろう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2019-02-13T13:45:19Z</cp:lastPrinted>
  <dcterms:created xsi:type="dcterms:W3CDTF">2006-11-03T01:52:14Z</dcterms:created>
  <dcterms:modified xsi:type="dcterms:W3CDTF">2019-11-11T10:05:05Z</dcterms:modified>
</cp:coreProperties>
</file>