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315" yWindow="525" windowWidth="11055" windowHeight="534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25725"/>
</workbook>
</file>

<file path=xl/calcChain.xml><?xml version="1.0" encoding="utf-8"?>
<calcChain xmlns="http://schemas.openxmlformats.org/spreadsheetml/2006/main">
  <c r="C58" i="14"/>
  <c r="D58"/>
  <c r="B41" i="11"/>
  <c r="B39"/>
  <c r="B39" i="13"/>
  <c r="B41"/>
  <c r="B1" i="11"/>
  <c r="I5" i="14"/>
  <c r="A1" i="9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F24"/>
  <c r="E24"/>
  <c r="D24"/>
  <c r="C24"/>
  <c r="F20"/>
  <c r="E20"/>
  <c r="D20"/>
  <c r="C20"/>
  <c r="A54"/>
  <c r="A55"/>
  <c r="A56"/>
  <c r="A57"/>
  <c r="A58"/>
  <c r="Q17"/>
  <c r="F17"/>
  <c r="E17"/>
  <c r="D17"/>
  <c r="C17"/>
  <c r="F16"/>
  <c r="E16"/>
  <c r="D16"/>
  <c r="C16"/>
  <c r="A8"/>
  <c r="O8"/>
  <c r="A5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F8"/>
  <c r="I8"/>
  <c r="L8"/>
  <c r="N8"/>
  <c r="P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/>
  <c r="G182"/>
  <c r="G194"/>
  <c r="Y45"/>
  <c r="G235"/>
  <c r="AE36"/>
  <c r="G195"/>
  <c r="Y46"/>
  <c r="G196"/>
  <c r="Y47"/>
  <c r="G197"/>
  <c r="Y48"/>
  <c r="G198"/>
  <c r="Y49"/>
  <c r="G199"/>
  <c r="Y50"/>
  <c r="G200"/>
  <c r="Y51"/>
  <c r="G201"/>
  <c r="AE2"/>
  <c r="G202"/>
  <c r="AE3"/>
  <c r="G203"/>
  <c r="AE4"/>
  <c r="G204"/>
  <c r="AE5"/>
  <c r="G205"/>
  <c r="AE6"/>
  <c r="G206"/>
  <c r="AE7"/>
  <c r="G207"/>
  <c r="AE8"/>
  <c r="G208"/>
  <c r="AE9"/>
  <c r="G209"/>
  <c r="AE10"/>
  <c r="G210"/>
  <c r="AE11"/>
  <c r="G211"/>
  <c r="AE12"/>
  <c r="G212"/>
  <c r="AE13"/>
  <c r="G213"/>
  <c r="AE14"/>
  <c r="G214"/>
  <c r="AE15"/>
  <c r="G215"/>
  <c r="AE16"/>
  <c r="G216"/>
  <c r="AE17"/>
  <c r="G217"/>
  <c r="AE18"/>
  <c r="G218"/>
  <c r="AE19"/>
  <c r="G219"/>
  <c r="AE20"/>
  <c r="G220"/>
  <c r="AE21"/>
  <c r="G221"/>
  <c r="AE22"/>
  <c r="G222"/>
  <c r="AE23"/>
  <c r="G223"/>
  <c r="AE24"/>
  <c r="G224"/>
  <c r="AE25"/>
  <c r="G225"/>
  <c r="AE26"/>
  <c r="G226"/>
  <c r="AE27"/>
  <c r="G227"/>
  <c r="AE28"/>
  <c r="G228"/>
  <c r="AE29"/>
  <c r="G229"/>
  <c r="AE30"/>
  <c r="G230"/>
  <c r="AE31"/>
  <c r="G231"/>
  <c r="AE32"/>
  <c r="G232"/>
  <c r="AE33"/>
  <c r="G233"/>
  <c r="AE34"/>
  <c r="G234"/>
  <c r="AE35"/>
  <c r="F8" i="13"/>
  <c r="Z7"/>
  <c r="F3"/>
  <c r="Z2"/>
  <c r="F8" i="11"/>
  <c r="B8" i="14"/>
  <c r="F3" i="11"/>
  <c r="E3" i="9" s="1"/>
  <c r="Z7" i="11"/>
  <c r="D8" i="14"/>
  <c r="Z2" i="11"/>
  <c r="D7" i="14"/>
  <c r="R2" i="9"/>
  <c r="Y2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/>
  <c r="G482"/>
  <c r="BI33"/>
  <c r="G481"/>
  <c r="BI32"/>
  <c r="G480"/>
  <c r="BI31"/>
  <c r="G479"/>
  <c r="BI30"/>
  <c r="G478"/>
  <c r="BI29"/>
  <c r="G477"/>
  <c r="BI28"/>
  <c r="G476"/>
  <c r="BI27"/>
  <c r="G475"/>
  <c r="BI26"/>
  <c r="G474"/>
  <c r="BI25"/>
  <c r="G473"/>
  <c r="BI24"/>
  <c r="G472"/>
  <c r="BI23"/>
  <c r="G471"/>
  <c r="BI22"/>
  <c r="G470"/>
  <c r="BI21"/>
  <c r="G469"/>
  <c r="BI20"/>
  <c r="G468"/>
  <c r="BI19"/>
  <c r="G467"/>
  <c r="BI18"/>
  <c r="G466"/>
  <c r="BI17"/>
  <c r="G465"/>
  <c r="BI16"/>
  <c r="G464"/>
  <c r="BI15"/>
  <c r="G463"/>
  <c r="BI14"/>
  <c r="G462"/>
  <c r="BI13"/>
  <c r="G461"/>
  <c r="BI12"/>
  <c r="G460"/>
  <c r="BI11"/>
  <c r="G459"/>
  <c r="BI10"/>
  <c r="G458"/>
  <c r="BI9"/>
  <c r="G457"/>
  <c r="BI8"/>
  <c r="G456"/>
  <c r="BI7"/>
  <c r="G455"/>
  <c r="BI6"/>
  <c r="G454"/>
  <c r="BI5"/>
  <c r="G453"/>
  <c r="BI4"/>
  <c r="G452"/>
  <c r="BI3"/>
  <c r="G451"/>
  <c r="BI2"/>
  <c r="G450"/>
  <c r="BC51"/>
  <c r="G449"/>
  <c r="BC50"/>
  <c r="G448"/>
  <c r="BC49"/>
  <c r="G447"/>
  <c r="BC48"/>
  <c r="G446"/>
  <c r="BC47"/>
  <c r="G445"/>
  <c r="BC46"/>
  <c r="G444"/>
  <c r="BC45"/>
  <c r="G443"/>
  <c r="BC44"/>
  <c r="G442"/>
  <c r="BC43"/>
  <c r="G441"/>
  <c r="BC42"/>
  <c r="G440"/>
  <c r="BC41"/>
  <c r="G439"/>
  <c r="BC40"/>
  <c r="G438"/>
  <c r="BC39"/>
  <c r="G437"/>
  <c r="BC38"/>
  <c r="G436"/>
  <c r="BC37"/>
  <c r="G435"/>
  <c r="BC36"/>
  <c r="G434"/>
  <c r="BC35"/>
  <c r="G433"/>
  <c r="BC34"/>
  <c r="G432"/>
  <c r="BC33"/>
  <c r="G431"/>
  <c r="BC32"/>
  <c r="G430"/>
  <c r="BC31"/>
  <c r="G429"/>
  <c r="BC30"/>
  <c r="G428"/>
  <c r="BC29"/>
  <c r="G427"/>
  <c r="BC28"/>
  <c r="G426"/>
  <c r="BC27"/>
  <c r="G425"/>
  <c r="BC26"/>
  <c r="G424"/>
  <c r="BC25"/>
  <c r="G423"/>
  <c r="BC24"/>
  <c r="G422"/>
  <c r="BC23"/>
  <c r="G421"/>
  <c r="BC22"/>
  <c r="G420"/>
  <c r="BC21"/>
  <c r="G419"/>
  <c r="BC20"/>
  <c r="G418"/>
  <c r="BC19"/>
  <c r="G417"/>
  <c r="BC18"/>
  <c r="G416"/>
  <c r="BC17"/>
  <c r="G415"/>
  <c r="BC16"/>
  <c r="G414"/>
  <c r="BC15"/>
  <c r="G413"/>
  <c r="BC14"/>
  <c r="G412"/>
  <c r="BC13"/>
  <c r="G411"/>
  <c r="BC12"/>
  <c r="G410"/>
  <c r="BC11"/>
  <c r="G409"/>
  <c r="BC10"/>
  <c r="G408"/>
  <c r="BC9"/>
  <c r="G407"/>
  <c r="BC8"/>
  <c r="G406"/>
  <c r="BC7"/>
  <c r="G405"/>
  <c r="BC6"/>
  <c r="G404"/>
  <c r="BC5"/>
  <c r="G403"/>
  <c r="BC4"/>
  <c r="G402"/>
  <c r="BC3"/>
  <c r="G401"/>
  <c r="BC2"/>
  <c r="G400"/>
  <c r="AW51"/>
  <c r="G399"/>
  <c r="AW50"/>
  <c r="G398"/>
  <c r="AW49"/>
  <c r="G397"/>
  <c r="AW48"/>
  <c r="G396"/>
  <c r="AW47"/>
  <c r="G395"/>
  <c r="AW46"/>
  <c r="G394"/>
  <c r="AW45"/>
  <c r="G393"/>
  <c r="AW44"/>
  <c r="G392"/>
  <c r="AW43"/>
  <c r="G391"/>
  <c r="AW42"/>
  <c r="G390"/>
  <c r="AW41"/>
  <c r="G389"/>
  <c r="AW40"/>
  <c r="G388"/>
  <c r="AW39"/>
  <c r="G387"/>
  <c r="AW38"/>
  <c r="G386"/>
  <c r="AW37"/>
  <c r="G385"/>
  <c r="AW36"/>
  <c r="G384"/>
  <c r="AW35"/>
  <c r="G383"/>
  <c r="AW34"/>
  <c r="G382"/>
  <c r="AW33"/>
  <c r="G381"/>
  <c r="AW32"/>
  <c r="G380"/>
  <c r="AW31"/>
  <c r="G379"/>
  <c r="AW30"/>
  <c r="G378"/>
  <c r="AW29"/>
  <c r="G377"/>
  <c r="AW28"/>
  <c r="G376"/>
  <c r="AW27"/>
  <c r="G375"/>
  <c r="AW26"/>
  <c r="G374"/>
  <c r="AW25"/>
  <c r="G373"/>
  <c r="AW24"/>
  <c r="G372"/>
  <c r="AW23"/>
  <c r="G371"/>
  <c r="AW22"/>
  <c r="G370"/>
  <c r="AW21"/>
  <c r="G369"/>
  <c r="AW20"/>
  <c r="G368"/>
  <c r="AW19"/>
  <c r="G367"/>
  <c r="AW18"/>
  <c r="G366"/>
  <c r="AW17"/>
  <c r="G365"/>
  <c r="AW16"/>
  <c r="G364"/>
  <c r="AW15"/>
  <c r="G363"/>
  <c r="AW14"/>
  <c r="G362"/>
  <c r="AW13"/>
  <c r="G361"/>
  <c r="AW12"/>
  <c r="G360"/>
  <c r="AW11"/>
  <c r="G359"/>
  <c r="AW10"/>
  <c r="G358"/>
  <c r="AW9"/>
  <c r="G357"/>
  <c r="AW8"/>
  <c r="G356"/>
  <c r="AW7"/>
  <c r="G355"/>
  <c r="AW6"/>
  <c r="G354"/>
  <c r="AW5"/>
  <c r="G353"/>
  <c r="AW4"/>
  <c r="G352"/>
  <c r="AW3"/>
  <c r="G351"/>
  <c r="AW2"/>
  <c r="G350"/>
  <c r="AQ51"/>
  <c r="G349"/>
  <c r="AQ50"/>
  <c r="G348"/>
  <c r="AQ49"/>
  <c r="G347"/>
  <c r="AQ48"/>
  <c r="G346"/>
  <c r="AQ47"/>
  <c r="G345"/>
  <c r="AQ46"/>
  <c r="G344"/>
  <c r="AQ45"/>
  <c r="G343"/>
  <c r="AQ44"/>
  <c r="G342"/>
  <c r="AQ43"/>
  <c r="G341"/>
  <c r="AQ42"/>
  <c r="G340"/>
  <c r="AQ41"/>
  <c r="G339"/>
  <c r="AQ40"/>
  <c r="G338"/>
  <c r="AQ39"/>
  <c r="G337"/>
  <c r="AQ38"/>
  <c r="G336"/>
  <c r="AQ37"/>
  <c r="G335"/>
  <c r="AQ36"/>
  <c r="G334"/>
  <c r="AQ35"/>
  <c r="G333"/>
  <c r="AQ34"/>
  <c r="G332"/>
  <c r="AQ33"/>
  <c r="G331"/>
  <c r="AQ32"/>
  <c r="G330"/>
  <c r="AQ31"/>
  <c r="G329"/>
  <c r="AQ30"/>
  <c r="G328"/>
  <c r="AQ29"/>
  <c r="G327"/>
  <c r="AQ28"/>
  <c r="G326"/>
  <c r="AQ27"/>
  <c r="G325"/>
  <c r="AQ26"/>
  <c r="G324"/>
  <c r="AQ25"/>
  <c r="G323"/>
  <c r="AQ24"/>
  <c r="G322"/>
  <c r="AQ23"/>
  <c r="G321"/>
  <c r="AQ22"/>
  <c r="G320"/>
  <c r="AQ21"/>
  <c r="G319"/>
  <c r="AQ20"/>
  <c r="G318"/>
  <c r="AQ19"/>
  <c r="G317"/>
  <c r="AQ18"/>
  <c r="G316"/>
  <c r="AQ17"/>
  <c r="G315"/>
  <c r="AQ16"/>
  <c r="G314"/>
  <c r="AQ15"/>
  <c r="G313"/>
  <c r="AQ14"/>
  <c r="G312"/>
  <c r="AQ13"/>
  <c r="G311"/>
  <c r="AQ12"/>
  <c r="G310"/>
  <c r="AQ11"/>
  <c r="G309"/>
  <c r="AQ10"/>
  <c r="G308"/>
  <c r="AQ9"/>
  <c r="G307"/>
  <c r="AQ8"/>
  <c r="G306"/>
  <c r="AQ7"/>
  <c r="G305"/>
  <c r="AQ6"/>
  <c r="G304"/>
  <c r="AQ5"/>
  <c r="G303"/>
  <c r="AQ4"/>
  <c r="G302"/>
  <c r="AQ3"/>
  <c r="G301"/>
  <c r="AQ2"/>
  <c r="G300"/>
  <c r="AK51"/>
  <c r="G299"/>
  <c r="AK50"/>
  <c r="G298"/>
  <c r="AK49"/>
  <c r="G297"/>
  <c r="AK48"/>
  <c r="G296"/>
  <c r="AK47"/>
  <c r="G295"/>
  <c r="AK46"/>
  <c r="G294"/>
  <c r="AK45"/>
  <c r="G293"/>
  <c r="AK44"/>
  <c r="G292"/>
  <c r="AK43"/>
  <c r="G291"/>
  <c r="AK42"/>
  <c r="G290"/>
  <c r="AK41"/>
  <c r="G289"/>
  <c r="AK40"/>
  <c r="G288"/>
  <c r="AK39"/>
  <c r="G287"/>
  <c r="AK38"/>
  <c r="G286"/>
  <c r="AK37"/>
  <c r="G285"/>
  <c r="AK36"/>
  <c r="G284"/>
  <c r="AK35"/>
  <c r="G283"/>
  <c r="AK34"/>
  <c r="G282"/>
  <c r="AK33"/>
  <c r="G281"/>
  <c r="AK32"/>
  <c r="G280"/>
  <c r="AK31"/>
  <c r="G279"/>
  <c r="AK30"/>
  <c r="G278"/>
  <c r="AK29"/>
  <c r="G277"/>
  <c r="AK28"/>
  <c r="G276"/>
  <c r="AK27"/>
  <c r="G275"/>
  <c r="AK26"/>
  <c r="G274"/>
  <c r="AK25"/>
  <c r="G273"/>
  <c r="AK24"/>
  <c r="G272"/>
  <c r="AK23"/>
  <c r="G271"/>
  <c r="AK22"/>
  <c r="G270"/>
  <c r="AK21"/>
  <c r="G269"/>
  <c r="AK20"/>
  <c r="G268"/>
  <c r="AK19"/>
  <c r="G267"/>
  <c r="AK18"/>
  <c r="G266"/>
  <c r="AK17"/>
  <c r="G265"/>
  <c r="AK16"/>
  <c r="G264"/>
  <c r="AK15"/>
  <c r="G263"/>
  <c r="AK14"/>
  <c r="G262"/>
  <c r="AK13"/>
  <c r="G261"/>
  <c r="AK12"/>
  <c r="G260"/>
  <c r="AK11"/>
  <c r="G259"/>
  <c r="AK10"/>
  <c r="G258"/>
  <c r="AK9"/>
  <c r="G257"/>
  <c r="AK8"/>
  <c r="G256"/>
  <c r="AK7"/>
  <c r="G255"/>
  <c r="AK6"/>
  <c r="G254"/>
  <c r="AK5"/>
  <c r="G253"/>
  <c r="AK4"/>
  <c r="G252"/>
  <c r="AK3"/>
  <c r="G251"/>
  <c r="AK2"/>
  <c r="G250"/>
  <c r="AE51"/>
  <c r="G249"/>
  <c r="AE50"/>
  <c r="G248"/>
  <c r="AE49"/>
  <c r="G247"/>
  <c r="AE48"/>
  <c r="G246"/>
  <c r="AE47"/>
  <c r="G245"/>
  <c r="AE46"/>
  <c r="G244"/>
  <c r="AE45"/>
  <c r="G243"/>
  <c r="AE44"/>
  <c r="G242"/>
  <c r="AE43"/>
  <c r="G241"/>
  <c r="AE42"/>
  <c r="G240"/>
  <c r="AE41"/>
  <c r="G239"/>
  <c r="AE40"/>
  <c r="G238"/>
  <c r="AE39"/>
  <c r="G237"/>
  <c r="AE38"/>
  <c r="G236"/>
  <c r="AE37"/>
  <c r="G193"/>
  <c r="Y44"/>
  <c r="G192"/>
  <c r="Y43"/>
  <c r="G191"/>
  <c r="Y42"/>
  <c r="G190"/>
  <c r="Y41"/>
  <c r="G189"/>
  <c r="Y40"/>
  <c r="G188"/>
  <c r="Y39"/>
  <c r="G187"/>
  <c r="Y38"/>
  <c r="G186"/>
  <c r="Y37"/>
  <c r="G185"/>
  <c r="Y36"/>
  <c r="G183"/>
  <c r="Y34"/>
  <c r="Y33"/>
  <c r="G181"/>
  <c r="Y32"/>
  <c r="G180"/>
  <c r="Y31"/>
  <c r="G179"/>
  <c r="Y30"/>
  <c r="G178"/>
  <c r="Y29"/>
  <c r="G177"/>
  <c r="Y28"/>
  <c r="G176"/>
  <c r="Y27"/>
  <c r="G175"/>
  <c r="Y26"/>
  <c r="G174"/>
  <c r="Y25"/>
  <c r="G173"/>
  <c r="Y24"/>
  <c r="G172"/>
  <c r="Y23"/>
  <c r="G171"/>
  <c r="Y22"/>
  <c r="G170"/>
  <c r="G169"/>
  <c r="Y20"/>
  <c r="G168"/>
  <c r="Y19"/>
  <c r="G167"/>
  <c r="Y18"/>
  <c r="G166"/>
  <c r="Y17"/>
  <c r="G165"/>
  <c r="Y16"/>
  <c r="G164"/>
  <c r="Y15"/>
  <c r="G163"/>
  <c r="Y14"/>
  <c r="G162"/>
  <c r="Y13"/>
  <c r="G161"/>
  <c r="Y12"/>
  <c r="G160"/>
  <c r="Y11"/>
  <c r="G159"/>
  <c r="Y10"/>
  <c r="G158"/>
  <c r="Y9"/>
  <c r="G157"/>
  <c r="Y8"/>
  <c r="G156"/>
  <c r="Y7"/>
  <c r="G155"/>
  <c r="Y6"/>
  <c r="G154"/>
  <c r="Y5"/>
  <c r="G153"/>
  <c r="Y4"/>
  <c r="G152"/>
  <c r="Y3"/>
  <c r="G151"/>
  <c r="Y2"/>
  <c r="G150"/>
  <c r="S50"/>
  <c r="G149"/>
  <c r="S49"/>
  <c r="G148"/>
  <c r="S48"/>
  <c r="G147"/>
  <c r="S47"/>
  <c r="G146"/>
  <c r="S46"/>
  <c r="G145"/>
  <c r="S45"/>
  <c r="G144"/>
  <c r="S44"/>
  <c r="G143"/>
  <c r="S43"/>
  <c r="G142"/>
  <c r="S42"/>
  <c r="G141"/>
  <c r="S41"/>
  <c r="G140"/>
  <c r="S40"/>
  <c r="G139"/>
  <c r="S39"/>
  <c r="G138"/>
  <c r="S38"/>
  <c r="G137"/>
  <c r="S37"/>
  <c r="G136"/>
  <c r="S36"/>
  <c r="G135"/>
  <c r="S35"/>
  <c r="G134"/>
  <c r="S34"/>
  <c r="G133"/>
  <c r="S33"/>
  <c r="G132"/>
  <c r="S32"/>
  <c r="G131"/>
  <c r="S31"/>
  <c r="G130"/>
  <c r="S30"/>
  <c r="G129"/>
  <c r="S29"/>
  <c r="G128"/>
  <c r="S28"/>
  <c r="G127"/>
  <c r="S27"/>
  <c r="G126"/>
  <c r="S26"/>
  <c r="G125"/>
  <c r="S25"/>
  <c r="G124"/>
  <c r="S24"/>
  <c r="G123"/>
  <c r="S23"/>
  <c r="G122"/>
  <c r="S22"/>
  <c r="G121"/>
  <c r="S21"/>
  <c r="G120"/>
  <c r="S20"/>
  <c r="G119"/>
  <c r="S19"/>
  <c r="G118"/>
  <c r="S18"/>
  <c r="G117"/>
  <c r="S17"/>
  <c r="G116"/>
  <c r="S16"/>
  <c r="G115"/>
  <c r="S15"/>
  <c r="G114"/>
  <c r="S14"/>
  <c r="G113"/>
  <c r="G112"/>
  <c r="S12"/>
  <c r="G111"/>
  <c r="S11"/>
  <c r="G110"/>
  <c r="S10"/>
  <c r="G109"/>
  <c r="S9"/>
  <c r="G108"/>
  <c r="S8"/>
  <c r="G107"/>
  <c r="S7"/>
  <c r="G106"/>
  <c r="S6"/>
  <c r="G105"/>
  <c r="S5"/>
  <c r="G104"/>
  <c r="S4"/>
  <c r="G103"/>
  <c r="S3"/>
  <c r="G102"/>
  <c r="S2"/>
  <c r="G101"/>
  <c r="M51"/>
  <c r="G100"/>
  <c r="M50"/>
  <c r="G99"/>
  <c r="M49"/>
  <c r="G98"/>
  <c r="M48"/>
  <c r="G97"/>
  <c r="M47"/>
  <c r="G96"/>
  <c r="M46"/>
  <c r="G95"/>
  <c r="M45"/>
  <c r="G94"/>
  <c r="M44"/>
  <c r="G93"/>
  <c r="M43"/>
  <c r="G92"/>
  <c r="M42"/>
  <c r="G91"/>
  <c r="M41"/>
  <c r="G90"/>
  <c r="M40"/>
  <c r="G89"/>
  <c r="M39"/>
  <c r="G88"/>
  <c r="M38"/>
  <c r="G87"/>
  <c r="M37"/>
  <c r="G86"/>
  <c r="M36"/>
  <c r="G85"/>
  <c r="M35"/>
  <c r="G84"/>
  <c r="M34"/>
  <c r="G83"/>
  <c r="M33"/>
  <c r="G82"/>
  <c r="M32"/>
  <c r="G81"/>
  <c r="M31"/>
  <c r="G80"/>
  <c r="M30"/>
  <c r="G79"/>
  <c r="M29"/>
  <c r="G78"/>
  <c r="M28"/>
  <c r="G77"/>
  <c r="M27"/>
  <c r="G76"/>
  <c r="M26"/>
  <c r="G75"/>
  <c r="M25"/>
  <c r="G74"/>
  <c r="M24"/>
  <c r="G73"/>
  <c r="M23"/>
  <c r="G72"/>
  <c r="M22"/>
  <c r="G71"/>
  <c r="M21"/>
  <c r="G70"/>
  <c r="M20"/>
  <c r="G69"/>
  <c r="M19"/>
  <c r="G68"/>
  <c r="M18"/>
  <c r="G67"/>
  <c r="M17"/>
  <c r="G66"/>
  <c r="M16"/>
  <c r="G65"/>
  <c r="M15"/>
  <c r="G64"/>
  <c r="M14"/>
  <c r="G63"/>
  <c r="M13"/>
  <c r="G62"/>
  <c r="M12"/>
  <c r="G61"/>
  <c r="M11"/>
  <c r="G60"/>
  <c r="M10"/>
  <c r="G59"/>
  <c r="M9"/>
  <c r="G58"/>
  <c r="M8"/>
  <c r="G57"/>
  <c r="M7"/>
  <c r="G56"/>
  <c r="M6"/>
  <c r="G55"/>
  <c r="M5"/>
  <c r="G54"/>
  <c r="M4"/>
  <c r="G53"/>
  <c r="M3"/>
  <c r="G52"/>
  <c r="M2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B7" i="14"/>
</calcChain>
</file>

<file path=xl/sharedStrings.xml><?xml version="1.0" encoding="utf-8"?>
<sst xmlns="http://schemas.openxmlformats.org/spreadsheetml/2006/main" count="1473" uniqueCount="740">
  <si>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</si>
  <si>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</si>
  <si>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</si>
  <si>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</si>
  <si>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</si>
  <si>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</si>
  <si>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</si>
  <si>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</si>
  <si>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</si>
  <si>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</si>
  <si>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</si>
  <si>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</si>
  <si>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</si>
  <si>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</si>
  <si>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</si>
  <si>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</si>
  <si>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</si>
  <si>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</si>
  <si>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</si>
  <si>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</si>
  <si>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</si>
  <si>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</si>
  <si>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</si>
  <si>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</si>
  <si>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</si>
  <si>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</si>
  <si>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</si>
  <si>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</si>
  <si>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</si>
  <si>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</si>
  <si>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</si>
  <si>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</si>
  <si>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</si>
  <si>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</si>
  <si>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</si>
  <si>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</si>
  <si>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</si>
  <si>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</si>
  <si>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</si>
  <si>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</si>
  <si>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</si>
  <si>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</si>
  <si>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</si>
  <si>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</si>
  <si>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</si>
  <si>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</si>
  <si>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</si>
  <si>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</si>
  <si>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</si>
  <si>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</si>
  <si>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</si>
  <si>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</si>
  <si>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</si>
  <si>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</si>
  <si>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</si>
  <si>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</si>
  <si>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</si>
  <si>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</si>
  <si>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</si>
  <si>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</si>
  <si>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</si>
  <si>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</si>
  <si>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</si>
  <si>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</si>
  <si>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</si>
  <si>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</si>
  <si>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</si>
  <si>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</si>
  <si>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</si>
  <si>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</si>
  <si>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</si>
  <si>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</si>
  <si>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</si>
  <si>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</si>
  <si>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</si>
  <si>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</si>
  <si>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</si>
  <si>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</si>
  <si>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</si>
  <si>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</si>
  <si>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</si>
  <si>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</si>
  <si>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</si>
  <si>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</si>
  <si>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</si>
  <si>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</si>
  <si>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</si>
  <si>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</si>
  <si>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</si>
  <si>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</si>
  <si>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</si>
  <si>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</si>
  <si>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</si>
  <si>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</si>
  <si>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</si>
  <si>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</si>
  <si>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</si>
  <si>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</si>
  <si>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</si>
  <si>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</si>
  <si>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</si>
  <si>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</si>
  <si>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</si>
  <si>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</si>
  <si>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</si>
  <si>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</si>
  <si>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</si>
  <si>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</si>
  <si>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</si>
  <si>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</si>
  <si>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</si>
  <si>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</si>
  <si>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</si>
  <si>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</si>
  <si>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</si>
  <si>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</si>
  <si>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</si>
  <si>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</si>
  <si>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</si>
  <si>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</si>
  <si>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</si>
  <si>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</si>
  <si>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</si>
  <si>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</si>
  <si>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</si>
  <si>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</si>
  <si>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</si>
  <si>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</si>
  <si>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</si>
  <si>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</si>
  <si>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</si>
  <si>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</si>
  <si>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</si>
  <si>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</si>
  <si>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</si>
  <si>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</si>
  <si>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</si>
  <si>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</si>
  <si>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</si>
  <si>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</si>
  <si>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</si>
  <si>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</si>
  <si>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</si>
  <si>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</si>
  <si>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</si>
  <si>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</si>
  <si>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</si>
  <si>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</si>
  <si>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</si>
  <si>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</si>
  <si>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</si>
  <si>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</si>
  <si>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</si>
  <si>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</si>
  <si>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</si>
  <si>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</si>
  <si>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</si>
  <si>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</si>
  <si>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</si>
  <si>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</si>
  <si>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</si>
  <si>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</si>
  <si>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</si>
  <si>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</si>
  <si>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</si>
  <si>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</si>
  <si>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</si>
  <si>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</si>
  <si>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</si>
  <si>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</si>
  <si>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</si>
  <si>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</si>
  <si>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</si>
  <si>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</si>
  <si>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</si>
  <si>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</si>
  <si>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</si>
  <si>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</si>
  <si>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</si>
  <si>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</si>
  <si>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</si>
  <si>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</si>
  <si>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</si>
  <si>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</si>
  <si>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</si>
  <si>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</si>
  <si>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</si>
  <si>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</si>
  <si>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</si>
  <si>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</si>
  <si>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</si>
  <si>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</si>
  <si>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</si>
  <si>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</si>
  <si>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</si>
  <si>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</si>
  <si>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</si>
  <si>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</si>
  <si>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</si>
  <si>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</si>
  <si>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</si>
  <si>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</si>
  <si>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</si>
  <si>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</si>
  <si>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</si>
  <si>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</si>
  <si>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</si>
  <si>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</si>
  <si>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</si>
  <si>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</si>
  <si>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</si>
  <si>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</si>
  <si>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</si>
  <si>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</si>
  <si>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</si>
  <si>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</si>
  <si>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</si>
  <si>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</si>
  <si>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</si>
  <si>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</si>
  <si>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</si>
  <si>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</si>
  <si>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</si>
  <si>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</si>
  <si>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</si>
  <si>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</si>
  <si>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</si>
  <si>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</si>
  <si>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</si>
  <si>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</si>
  <si>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</si>
  <si>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</si>
  <si>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</si>
  <si>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</si>
  <si>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</si>
  <si>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</si>
  <si>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</si>
  <si>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</si>
  <si>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</si>
  <si>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</si>
  <si>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</si>
  <si>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</si>
  <si>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</si>
  <si>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</si>
  <si>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</si>
  <si>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</si>
  <si>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</si>
  <si>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</si>
  <si>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</si>
  <si>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</si>
  <si>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</si>
  <si>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</si>
  <si>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</si>
  <si>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</si>
  <si>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</si>
  <si>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</si>
  <si>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</si>
  <si>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</si>
  <si>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</si>
  <si>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</si>
  <si>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</si>
  <si>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</si>
  <si>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</si>
  <si>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</si>
  <si>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</si>
  <si>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</si>
  <si>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</si>
  <si>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</si>
  <si>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</si>
  <si>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</si>
  <si>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</si>
  <si>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</si>
  <si>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</si>
  <si>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</si>
  <si>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</si>
  <si>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</si>
  <si>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</si>
  <si>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</si>
  <si>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</si>
  <si>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</si>
  <si>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</si>
  <si>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</si>
  <si>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</si>
  <si>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</si>
  <si>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</si>
  <si>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</si>
  <si>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</si>
  <si>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</si>
  <si>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</si>
  <si>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</si>
  <si>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</si>
  <si>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</si>
  <si>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</si>
  <si>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</si>
  <si>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</si>
  <si>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</si>
  <si>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</si>
  <si>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</si>
  <si>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</si>
  <si>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</si>
  <si>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</si>
  <si>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</si>
  <si>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</si>
  <si>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</si>
  <si>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</si>
  <si>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</si>
  <si>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</si>
  <si>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</si>
  <si>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</si>
  <si>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</si>
  <si>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</si>
  <si>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</si>
  <si>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</si>
  <si>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</si>
  <si>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</si>
  <si>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</si>
  <si>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</si>
  <si>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</si>
  <si>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</si>
  <si>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</si>
  <si>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</si>
  <si>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</si>
  <si>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</si>
  <si>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</si>
  <si>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</si>
  <si>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</si>
  <si>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</si>
  <si>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</si>
  <si>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</si>
  <si>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</si>
  <si>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</si>
  <si>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</si>
  <si>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</si>
  <si>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</si>
  <si>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</si>
  <si>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</si>
  <si>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</si>
  <si>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</si>
  <si>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</si>
  <si>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</si>
  <si>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</si>
  <si>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</si>
  <si>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</si>
  <si>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</si>
  <si>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</si>
  <si>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</si>
  <si>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</si>
  <si>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</si>
  <si>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</si>
  <si>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</si>
  <si>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</si>
  <si>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</si>
  <si>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</si>
  <si>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</si>
  <si>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</si>
  <si>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</si>
  <si>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</si>
  <si>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</si>
  <si>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</si>
  <si>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</si>
  <si>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</si>
  <si>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</si>
  <si>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</si>
  <si>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</si>
  <si>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</si>
  <si>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</si>
  <si>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</si>
  <si>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</si>
  <si>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</si>
  <si>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</si>
  <si>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</si>
  <si>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</si>
  <si>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</si>
  <si>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</si>
  <si>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</si>
  <si>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</si>
  <si>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</si>
  <si>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</si>
  <si>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</si>
  <si>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</si>
  <si>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</si>
  <si>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</si>
  <si>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</si>
  <si>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</si>
  <si>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</si>
  <si>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</si>
  <si>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</si>
  <si>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</si>
  <si>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</si>
  <si>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</si>
  <si>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</si>
  <si>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</si>
  <si>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</si>
  <si>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</si>
  <si>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</si>
  <si>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</si>
  <si>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</si>
  <si>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</si>
  <si>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</si>
  <si>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</si>
  <si>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</si>
  <si>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</si>
  <si>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</si>
  <si>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</si>
  <si>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</si>
  <si>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</si>
  <si>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</si>
  <si>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</si>
  <si>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</si>
  <si>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</si>
  <si>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</si>
  <si>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</si>
  <si>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</si>
  <si>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</si>
  <si>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</si>
  <si>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</si>
  <si>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</si>
  <si>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</si>
  <si>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</si>
  <si>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</si>
  <si>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</si>
  <si>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</si>
  <si>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</si>
  <si>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</si>
  <si>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</si>
  <si>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</si>
  <si>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</si>
  <si>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</si>
  <si>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</si>
  <si>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</si>
  <si>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</si>
  <si>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</si>
  <si>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</si>
  <si>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</si>
  <si>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</si>
  <si>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</si>
  <si>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</si>
  <si>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</si>
  <si>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</si>
  <si>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</si>
  <si>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</si>
  <si>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</si>
  <si>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</si>
  <si>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</si>
  <si>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</si>
  <si>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</si>
  <si>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</si>
  <si>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</si>
  <si>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</si>
  <si>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</si>
  <si>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</si>
  <si>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</si>
  <si>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</si>
  <si>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</si>
  <si>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</si>
  <si>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</si>
  <si>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</si>
  <si>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</si>
  <si>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</si>
  <si>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</si>
  <si>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</si>
  <si>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</si>
  <si>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</si>
  <si>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</si>
  <si>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</si>
  <si>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</si>
  <si>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</si>
  <si>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</si>
  <si>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</si>
  <si>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</si>
  <si>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</si>
  <si>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</si>
  <si>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</si>
  <si>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</si>
  <si>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</si>
  <si>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</si>
  <si>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</si>
  <si>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</si>
  <si>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</si>
  <si>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</si>
  <si>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</si>
  <si>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</si>
  <si>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</si>
  <si>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</si>
  <si>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</si>
  <si>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</si>
  <si>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</si>
  <si>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</si>
  <si>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</si>
  <si>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</si>
  <si>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</si>
  <si>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</si>
  <si>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</si>
  <si>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</si>
  <si>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</si>
  <si>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</si>
  <si>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</si>
  <si>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</si>
  <si>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</si>
  <si>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</si>
  <si>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</si>
  <si>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</si>
  <si>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</si>
  <si>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</si>
  <si>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</si>
  <si>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</si>
  <si>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</si>
  <si>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</si>
  <si>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</si>
  <si>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</si>
  <si>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</si>
  <si>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</si>
  <si>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</si>
  <si>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</si>
  <si>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</si>
  <si>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</si>
  <si>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</si>
  <si>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</si>
  <si>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</si>
  <si>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</si>
  <si>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</si>
  <si>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</si>
  <si>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</si>
  <si>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</si>
  <si>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</si>
  <si>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</si>
  <si>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</si>
  <si>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</si>
  <si>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</si>
  <si>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</si>
  <si>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</si>
  <si>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</si>
  <si>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</si>
  <si>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</si>
  <si>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</si>
  <si>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</si>
  <si>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</si>
  <si>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</si>
  <si>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</si>
  <si>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</si>
  <si>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</si>
  <si>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</si>
  <si>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</si>
  <si>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</si>
  <si>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</si>
  <si>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</si>
  <si>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</si>
  <si>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</si>
  <si>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</si>
  <si>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</si>
  <si>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</si>
  <si>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</si>
  <si>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</si>
  <si>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</si>
  <si>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</si>
  <si>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</si>
  <si>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</si>
  <si>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</si>
  <si>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</si>
  <si>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</si>
  <si>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</si>
  <si>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</si>
  <si>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</si>
  <si>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</si>
  <si>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</si>
  <si>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</si>
  <si>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</si>
  <si>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</si>
  <si>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</si>
  <si>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</si>
  <si>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</si>
  <si>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</si>
  <si>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</si>
  <si>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</si>
  <si>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</si>
  <si>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</si>
  <si>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</si>
  <si>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チーム①
学校名</t>
    <rPh sb="5" eb="7">
      <t>ガッコウ</t>
    </rPh>
    <rPh sb="7" eb="8">
      <t>メイ</t>
    </rPh>
    <phoneticPr fontId="2"/>
  </si>
  <si>
    <t>-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</si>
  <si>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</si>
  <si>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</si>
  <si>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</si>
  <si>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</si>
  <si>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</si>
  <si>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</si>
  <si>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</si>
  <si>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</si>
  <si>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</si>
  <si>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</si>
  <si>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</si>
  <si>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</si>
  <si>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</si>
  <si>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</si>
  <si>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</si>
  <si>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</si>
  <si>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</si>
  <si>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</si>
  <si>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</si>
  <si>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</si>
  <si>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</si>
  <si>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</si>
  <si>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</si>
  <si>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</si>
  <si>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</si>
  <si>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</si>
  <si>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</si>
  <si>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</si>
  <si>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</si>
  <si>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</si>
  <si>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</si>
  <si>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</si>
  <si>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</si>
  <si>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</si>
  <si>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</si>
  <si>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</si>
  <si>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</si>
  <si>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</si>
  <si>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</si>
  <si>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</si>
  <si>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</si>
  <si>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</si>
  <si>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</si>
  <si>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</si>
  <si>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</si>
  <si>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</si>
  <si>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</si>
  <si>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</si>
  <si>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</si>
  <si>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</si>
  <si>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</si>
  <si>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</si>
  <si>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</si>
  <si>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</si>
  <si>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</si>
  <si>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</si>
  <si>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</si>
  <si>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</si>
  <si>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</si>
  <si>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</si>
  <si>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</si>
  <si>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</si>
  <si>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</si>
  <si>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</si>
  <si>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</si>
  <si>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</si>
  <si>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</si>
  <si>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</si>
  <si>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</si>
  <si>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</si>
  <si>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</si>
  <si>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</si>
  <si>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</si>
  <si>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</si>
  <si>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</si>
  <si>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</si>
  <si>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</si>
  <si>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</si>
  <si>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</si>
  <si>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</si>
  <si>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</si>
  <si>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</si>
  <si>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</si>
  <si>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</si>
  <si>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</si>
  <si>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</si>
  <si>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</si>
  <si>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</si>
  <si>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</si>
  <si>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</si>
  <si>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</si>
  <si>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0466</t>
    <phoneticPr fontId="2"/>
  </si>
  <si>
    <t>23</t>
    <phoneticPr fontId="2"/>
  </si>
  <si>
    <t>3150</t>
    <phoneticPr fontId="2"/>
  </si>
  <si>
    <t>25</t>
    <phoneticPr fontId="2"/>
  </si>
  <si>
    <t>7935</t>
    <phoneticPr fontId="2"/>
  </si>
  <si>
    <t>251</t>
    <phoneticPr fontId="2"/>
  </si>
  <si>
    <t>0001</t>
    <phoneticPr fontId="2"/>
  </si>
  <si>
    <t>神奈川県藤沢市西富1-7-1</t>
    <rPh sb="0" eb="4">
      <t>カナガワケン</t>
    </rPh>
    <rPh sb="4" eb="7">
      <t>フジサワシ</t>
    </rPh>
    <rPh sb="7" eb="8">
      <t>ニシ</t>
    </rPh>
    <rPh sb="8" eb="9">
      <t>トミ</t>
    </rPh>
    <phoneticPr fontId="2"/>
  </si>
  <si>
    <t>浦野</t>
    <rPh sb="0" eb="2">
      <t>ウラノ</t>
    </rPh>
    <phoneticPr fontId="2"/>
  </si>
  <si>
    <t>文長</t>
    <rPh sb="0" eb="1">
      <t>フミ</t>
    </rPh>
    <rPh sb="1" eb="2">
      <t>ナガ</t>
    </rPh>
    <phoneticPr fontId="2"/>
  </si>
  <si>
    <t>うらの</t>
    <phoneticPr fontId="2"/>
  </si>
  <si>
    <t>ふみなが</t>
    <phoneticPr fontId="2"/>
  </si>
  <si>
    <t>原</t>
    <rPh sb="0" eb="1">
      <t>ハラ</t>
    </rPh>
    <phoneticPr fontId="2"/>
  </si>
  <si>
    <t>はら</t>
    <phoneticPr fontId="2"/>
  </si>
  <si>
    <t>たかひろ</t>
    <phoneticPr fontId="2"/>
  </si>
  <si>
    <t>卓弘</t>
    <rPh sb="0" eb="2">
      <t>タカヒロ</t>
    </rPh>
    <phoneticPr fontId="2"/>
  </si>
  <si>
    <t>星凪</t>
    <rPh sb="0" eb="1">
      <t>ホシ</t>
    </rPh>
    <rPh sb="1" eb="2">
      <t>ナギ</t>
    </rPh>
    <phoneticPr fontId="2"/>
  </si>
  <si>
    <t>えぐち</t>
    <phoneticPr fontId="2"/>
  </si>
  <si>
    <t>ひかる</t>
    <phoneticPr fontId="2"/>
  </si>
  <si>
    <t>江口</t>
    <rPh sb="0" eb="2">
      <t>エグチ</t>
    </rPh>
    <phoneticPr fontId="2"/>
  </si>
  <si>
    <t>曜</t>
    <rPh sb="0" eb="1">
      <t>ヨウ</t>
    </rPh>
    <phoneticPr fontId="2"/>
  </si>
  <si>
    <t>江口</t>
    <phoneticPr fontId="2"/>
  </si>
  <si>
    <t>曜</t>
    <phoneticPr fontId="2"/>
  </si>
  <si>
    <t>山田</t>
    <phoneticPr fontId="2"/>
  </si>
  <si>
    <t>泰聖</t>
    <phoneticPr fontId="2"/>
  </si>
  <si>
    <t>やまだ</t>
    <phoneticPr fontId="2"/>
  </si>
  <si>
    <t>たいせい</t>
    <phoneticPr fontId="2"/>
  </si>
  <si>
    <t>田村</t>
    <rPh sb="0" eb="2">
      <t>タムラ</t>
    </rPh>
    <phoneticPr fontId="2"/>
  </si>
  <si>
    <t>健人</t>
    <rPh sb="0" eb="2">
      <t>ケント</t>
    </rPh>
    <phoneticPr fontId="2"/>
  </si>
  <si>
    <t>たむら</t>
    <phoneticPr fontId="2"/>
  </si>
  <si>
    <t>にいくら</t>
    <phoneticPr fontId="2"/>
  </si>
  <si>
    <t>まさし</t>
    <phoneticPr fontId="2"/>
  </si>
  <si>
    <t>新倉</t>
    <rPh sb="0" eb="2">
      <t>ニイクラ</t>
    </rPh>
    <phoneticPr fontId="2"/>
  </si>
  <si>
    <t>雅史</t>
    <rPh sb="0" eb="2">
      <t>マサシ</t>
    </rPh>
    <phoneticPr fontId="2"/>
  </si>
  <si>
    <t>けんと</t>
    <phoneticPr fontId="2"/>
  </si>
  <si>
    <t>こみや</t>
    <phoneticPr fontId="2"/>
  </si>
  <si>
    <t>ひろき</t>
    <phoneticPr fontId="2"/>
  </si>
  <si>
    <t>小宮</t>
    <rPh sb="0" eb="2">
      <t>コミヤ</t>
    </rPh>
    <phoneticPr fontId="2"/>
  </si>
  <si>
    <t>大輝</t>
    <rPh sb="0" eb="1">
      <t>ダイ</t>
    </rPh>
    <rPh sb="1" eb="2">
      <t>カガヤ</t>
    </rPh>
    <phoneticPr fontId="2"/>
  </si>
  <si>
    <t>つたや</t>
    <phoneticPr fontId="2"/>
  </si>
  <si>
    <t>だいすけ</t>
    <phoneticPr fontId="2"/>
  </si>
  <si>
    <t>蔦谷</t>
    <rPh sb="0" eb="2">
      <t>ツタヤ</t>
    </rPh>
    <phoneticPr fontId="2"/>
  </si>
  <si>
    <t>大祐</t>
    <rPh sb="0" eb="2">
      <t>ダイスケ</t>
    </rPh>
    <phoneticPr fontId="2"/>
  </si>
  <si>
    <t>さとう</t>
    <phoneticPr fontId="2"/>
  </si>
  <si>
    <t>みつなり</t>
    <phoneticPr fontId="2"/>
  </si>
  <si>
    <t>佐藤</t>
    <rPh sb="0" eb="2">
      <t>サトウ</t>
    </rPh>
    <phoneticPr fontId="2"/>
  </si>
  <si>
    <t>満成</t>
    <rPh sb="0" eb="1">
      <t>ミ</t>
    </rPh>
    <rPh sb="1" eb="2">
      <t>ナリ</t>
    </rPh>
    <phoneticPr fontId="2"/>
  </si>
  <si>
    <t>内山</t>
    <rPh sb="0" eb="2">
      <t>ウチヤマ</t>
    </rPh>
    <phoneticPr fontId="2"/>
  </si>
  <si>
    <t>祐希</t>
    <rPh sb="0" eb="2">
      <t>ユキ</t>
    </rPh>
    <phoneticPr fontId="2"/>
  </si>
  <si>
    <t>くりわき</t>
    <phoneticPr fontId="2"/>
  </si>
  <si>
    <t>こうすけ</t>
    <phoneticPr fontId="2"/>
  </si>
  <si>
    <t>栗脇</t>
    <rPh sb="0" eb="1">
      <t>クリ</t>
    </rPh>
    <rPh sb="1" eb="2">
      <t>ワキ</t>
    </rPh>
    <phoneticPr fontId="2"/>
  </si>
  <si>
    <t>康輔</t>
    <rPh sb="0" eb="2">
      <t>コウスケ</t>
    </rPh>
    <phoneticPr fontId="2"/>
  </si>
  <si>
    <t>あんざい</t>
    <phoneticPr fontId="2"/>
  </si>
  <si>
    <t>そうた</t>
    <phoneticPr fontId="2"/>
  </si>
  <si>
    <t>安齋</t>
    <rPh sb="0" eb="2">
      <t>アンザイ</t>
    </rPh>
    <phoneticPr fontId="2"/>
  </si>
  <si>
    <t>颯太</t>
    <rPh sb="0" eb="2">
      <t>ソウタ</t>
    </rPh>
    <phoneticPr fontId="2"/>
  </si>
  <si>
    <t>いのうえ</t>
    <phoneticPr fontId="2"/>
  </si>
  <si>
    <t>はやと</t>
    <phoneticPr fontId="2"/>
  </si>
  <si>
    <t>井上</t>
    <rPh sb="0" eb="2">
      <t>イノウエ</t>
    </rPh>
    <phoneticPr fontId="2"/>
  </si>
  <si>
    <t>颯斗</t>
    <rPh sb="0" eb="1">
      <t>ソウ</t>
    </rPh>
    <rPh sb="1" eb="2">
      <t>ト</t>
    </rPh>
    <phoneticPr fontId="2"/>
  </si>
  <si>
    <t>たての</t>
    <phoneticPr fontId="2"/>
  </si>
  <si>
    <t>しんじ</t>
    <phoneticPr fontId="2"/>
  </si>
  <si>
    <t>立野</t>
    <rPh sb="0" eb="2">
      <t>タテノ</t>
    </rPh>
    <phoneticPr fontId="2"/>
  </si>
  <si>
    <t>真司</t>
    <rPh sb="0" eb="2">
      <t>シンジ</t>
    </rPh>
    <phoneticPr fontId="2"/>
  </si>
  <si>
    <t>うちやま</t>
    <phoneticPr fontId="2"/>
  </si>
  <si>
    <t>ゆうき</t>
    <phoneticPr fontId="2"/>
  </si>
  <si>
    <t>よこやま</t>
    <phoneticPr fontId="2"/>
  </si>
  <si>
    <t>横山</t>
    <rPh sb="0" eb="2">
      <t>ヨコヤマ</t>
    </rPh>
    <phoneticPr fontId="2"/>
  </si>
  <si>
    <t>せな</t>
    <phoneticPr fontId="2"/>
  </si>
</sst>
</file>

<file path=xl/styles.xml><?xml version="1.0" encoding="utf-8"?>
<styleSheet xmlns="http://schemas.openxmlformats.org/spreadsheetml/2006/main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Z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375" style="34" hidden="1" customWidth="1"/>
    <col min="2" max="2" width="6.25" style="34" customWidth="1"/>
    <col min="3" max="3" width="2.2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375" style="34" customWidth="1"/>
    <col min="8" max="8" width="6.25" style="34" customWidth="1"/>
    <col min="9" max="9" width="2.2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375" style="34" customWidth="1"/>
    <col min="14" max="14" width="6.25" style="11" customWidth="1"/>
    <col min="15" max="15" width="2.2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375" style="11" customWidth="1"/>
    <col min="20" max="20" width="6.25" style="11" customWidth="1"/>
    <col min="21" max="21" width="2.2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375" style="11" customWidth="1"/>
    <col min="26" max="26" width="6.25" style="11" customWidth="1"/>
    <col min="27" max="27" width="2.2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375" style="11" customWidth="1"/>
    <col min="32" max="32" width="6.25" style="11" customWidth="1"/>
    <col min="33" max="33" width="2.2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375" style="11" customWidth="1"/>
    <col min="38" max="38" width="6.25" style="11" customWidth="1"/>
    <col min="39" max="39" width="2.2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375" style="11" customWidth="1"/>
    <col min="44" max="44" width="6.25" style="11" customWidth="1"/>
    <col min="45" max="45" width="2.2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375" style="11" customWidth="1"/>
    <col min="50" max="50" width="6.25" style="11" customWidth="1"/>
    <col min="51" max="51" width="2.2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375" style="11" customWidth="1"/>
    <col min="56" max="56" width="6.25" style="11" customWidth="1"/>
    <col min="57" max="57" width="2.2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375" style="11" customWidth="1"/>
    <col min="62" max="62" width="24.25" style="11" customWidth="1"/>
    <col min="63" max="63" width="8.5" style="11" bestFit="1" customWidth="1"/>
    <col min="64" max="64" width="2.2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2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2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552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552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552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552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552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552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552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552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552</v>
      </c>
      <c r="C11" s="24">
        <v>1</v>
      </c>
      <c r="D11" s="24" t="s">
        <v>553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552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552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552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552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552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552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552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552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552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552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552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552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552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552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552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552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552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552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552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552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552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552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552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552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552</v>
      </c>
      <c r="C36" s="24">
        <v>1</v>
      </c>
      <c r="D36" s="24" t="s">
        <v>554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552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552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552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552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552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552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552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552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552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552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552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552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552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552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552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552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552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552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552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552</v>
      </c>
      <c r="C56" s="31">
        <v>1</v>
      </c>
      <c r="D56" s="31" t="s">
        <v>555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552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552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552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552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552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552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552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552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552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552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552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552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552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552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552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552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552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552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552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552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552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552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552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552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552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552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552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552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552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552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552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552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552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552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552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552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552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552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552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552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552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552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552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552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552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552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552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552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552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552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552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552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552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552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552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552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552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552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552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552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552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552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552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552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552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552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552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552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552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552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552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552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552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552</v>
      </c>
      <c r="C130" s="31">
        <v>1</v>
      </c>
      <c r="D130" s="31"/>
      <c r="E130" s="31" t="s">
        <v>556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552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552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552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552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552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552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552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552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552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552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552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552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552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552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552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552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552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552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552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552</v>
      </c>
      <c r="C150" s="31">
        <v>1</v>
      </c>
      <c r="D150" s="31" t="s">
        <v>557</v>
      </c>
      <c r="E150" s="31" t="s">
        <v>179</v>
      </c>
      <c r="F150" s="33" t="s">
        <v>558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552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552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552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552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552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552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552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552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552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552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552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552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552</v>
      </c>
      <c r="C163" s="31">
        <v>1</v>
      </c>
      <c r="D163" s="31" t="s">
        <v>193</v>
      </c>
      <c r="E163" s="31" t="s">
        <v>559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552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552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552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552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552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552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552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552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552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552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552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552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552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552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552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552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552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552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552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552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560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560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560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560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560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560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560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560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560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560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560</v>
      </c>
      <c r="C194" s="31">
        <v>2</v>
      </c>
      <c r="D194" s="31"/>
      <c r="E194" s="31" t="s">
        <v>589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560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560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560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560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560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560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560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560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560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560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560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560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560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560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560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560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560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560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560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560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560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560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560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560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560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560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560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560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560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560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560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560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560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560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560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560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560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560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560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560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560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560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560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560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560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560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560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561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561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561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561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561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561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561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561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561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561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561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561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561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561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561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561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561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561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561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561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561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561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561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561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561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561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561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561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561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561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561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561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561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561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561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561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561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561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561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561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561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562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562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562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562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562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562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562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562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562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562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562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562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562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562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562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562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562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562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562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562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562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562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562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562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562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562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562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562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562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562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562</v>
      </c>
      <c r="C313" s="31">
        <v>4</v>
      </c>
      <c r="D313" s="31" t="s">
        <v>563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562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562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562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562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562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564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564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564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564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564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564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564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564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564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564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564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564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564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564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564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564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564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564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564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564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564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564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564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564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564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564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564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564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564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564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564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564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564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564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564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564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564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564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564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564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564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564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564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564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564</v>
      </c>
      <c r="C363" s="31">
        <v>5</v>
      </c>
      <c r="D363" s="31" t="s">
        <v>565</v>
      </c>
      <c r="E363" s="31" t="s">
        <v>408</v>
      </c>
      <c r="F363" s="33" t="s">
        <v>558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564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564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564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564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564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564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564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564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564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564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564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564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564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566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566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566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566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566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566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566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566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566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566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566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566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566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566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566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566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566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566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566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566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566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566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566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566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566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566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566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566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566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566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566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566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566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566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566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567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567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567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567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567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567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567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567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567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567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567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567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567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567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567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567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567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567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567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567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567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567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567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567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567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567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567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567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567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567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567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567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567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567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567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567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567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567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567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567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567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567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567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567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567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568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568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568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568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568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568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568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568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568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568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568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568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568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568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568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568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568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568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568</v>
      </c>
      <c r="C475" s="31">
        <v>8</v>
      </c>
      <c r="D475" s="31"/>
      <c r="E475" s="31" t="s">
        <v>569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568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568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568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568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568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568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568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568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125" defaultRowHeight="13.5"/>
  <cols>
    <col min="1" max="1" width="7.875" style="3" customWidth="1"/>
    <col min="2" max="16384" width="2.125" style="3"/>
  </cols>
  <sheetData>
    <row r="1" spans="1:41" ht="43.15" customHeight="1" thickBot="1">
      <c r="B1" s="237" t="s">
        <v>669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575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576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577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579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580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581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573</v>
      </c>
      <c r="AI13" s="164"/>
      <c r="AJ13" s="165" t="s">
        <v>570</v>
      </c>
      <c r="AK13" s="165"/>
      <c r="AL13" s="165"/>
      <c r="AM13" s="165"/>
      <c r="AN13" s="164" t="s">
        <v>573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572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571</v>
      </c>
      <c r="Q18" s="125"/>
      <c r="R18" s="124" t="s">
        <v>668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571</v>
      </c>
      <c r="AK18" s="125"/>
      <c r="AL18" s="124" t="s">
        <v>668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584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588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587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585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586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661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666</v>
      </c>
      <c r="C37" s="252"/>
      <c r="D37" s="252"/>
      <c r="E37" s="252"/>
      <c r="F37" s="252"/>
      <c r="G37" s="253"/>
      <c r="H37" s="253"/>
      <c r="I37" s="254" t="s">
        <v>662</v>
      </c>
      <c r="J37" s="254"/>
      <c r="K37" s="253"/>
      <c r="L37" s="253"/>
      <c r="M37" s="254" t="s">
        <v>663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575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664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665</v>
      </c>
      <c r="AM39" s="198"/>
    </row>
    <row r="40" spans="1:43" ht="10.9" customHeight="1"/>
    <row r="41" spans="1:43" ht="24" customHeight="1">
      <c r="A41" s="62" t="s">
        <v>579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664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665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42"/>
  <sheetViews>
    <sheetView tabSelected="1" view="pageBreakPreview" zoomScaleNormal="100" zoomScaleSheetLayoutView="100" workbookViewId="0">
      <selection activeCell="AH16" sqref="AH16"/>
    </sheetView>
  </sheetViews>
  <sheetFormatPr defaultColWidth="2.125" defaultRowHeight="13.5"/>
  <cols>
    <col min="1" max="1" width="7.875" style="3" customWidth="1"/>
    <col min="2" max="16384" width="2.1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575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576</v>
      </c>
      <c r="M2" s="239"/>
      <c r="N2" s="239"/>
      <c r="O2" s="239"/>
      <c r="P2" s="239"/>
      <c r="Q2" s="239"/>
      <c r="R2" s="239"/>
      <c r="S2" s="240">
        <v>5504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湘南</v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577</v>
      </c>
      <c r="C3" s="162"/>
      <c r="D3" s="162"/>
      <c r="E3" s="227"/>
      <c r="F3" s="257" t="str">
        <f>IF(S2="","",VLOOKUP(S2,チーム番号!A2:E501,5,FALSE))</f>
        <v>藤嶺学園藤沢中学校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670</v>
      </c>
      <c r="AC4" s="224"/>
      <c r="AD4" s="224"/>
      <c r="AE4" s="224"/>
      <c r="AF4" s="4" t="s">
        <v>3</v>
      </c>
      <c r="AG4" s="224" t="s">
        <v>671</v>
      </c>
      <c r="AH4" s="224"/>
      <c r="AI4" s="224"/>
      <c r="AJ4" s="224"/>
      <c r="AK4" s="4" t="s">
        <v>3</v>
      </c>
      <c r="AL4" s="224" t="s">
        <v>672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677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675</v>
      </c>
      <c r="G6" s="204"/>
      <c r="H6" s="37" t="s">
        <v>578</v>
      </c>
      <c r="I6" s="205" t="s">
        <v>676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670</v>
      </c>
      <c r="AC6" s="208"/>
      <c r="AD6" s="208"/>
      <c r="AE6" s="208"/>
      <c r="AF6" s="38" t="s">
        <v>3</v>
      </c>
      <c r="AG6" s="208" t="s">
        <v>673</v>
      </c>
      <c r="AH6" s="208"/>
      <c r="AI6" s="208"/>
      <c r="AJ6" s="208"/>
      <c r="AK6" s="38" t="s">
        <v>3</v>
      </c>
      <c r="AL6" s="208" t="s">
        <v>674</v>
      </c>
      <c r="AM6" s="208"/>
      <c r="AN6" s="208"/>
      <c r="AO6" s="209"/>
    </row>
    <row r="7" spans="1:41" s="2" customFormat="1" ht="30" customHeight="1" thickBot="1">
      <c r="A7" s="210" t="s">
        <v>579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580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581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578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574</v>
      </c>
      <c r="C12" s="182"/>
      <c r="D12" s="182"/>
      <c r="E12" s="183"/>
      <c r="F12" s="184" t="s">
        <v>680</v>
      </c>
      <c r="G12" s="185"/>
      <c r="H12" s="185"/>
      <c r="I12" s="185"/>
      <c r="J12" s="185"/>
      <c r="K12" s="185"/>
      <c r="L12" s="185" t="s">
        <v>681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683</v>
      </c>
      <c r="W12" s="189"/>
      <c r="X12" s="189"/>
      <c r="Y12" s="189"/>
      <c r="Z12" s="189"/>
      <c r="AA12" s="189"/>
      <c r="AB12" s="190" t="s">
        <v>684</v>
      </c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678</v>
      </c>
      <c r="G13" s="171"/>
      <c r="H13" s="171"/>
      <c r="I13" s="171"/>
      <c r="J13" s="171"/>
      <c r="K13" s="171"/>
      <c r="L13" s="171" t="s">
        <v>679</v>
      </c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 t="s">
        <v>682</v>
      </c>
      <c r="W13" s="177"/>
      <c r="X13" s="177"/>
      <c r="Y13" s="177"/>
      <c r="Z13" s="177"/>
      <c r="AA13" s="177"/>
      <c r="AB13" s="178" t="s">
        <v>685</v>
      </c>
      <c r="AC13" s="179"/>
      <c r="AD13" s="179"/>
      <c r="AE13" s="179"/>
      <c r="AF13" s="179"/>
      <c r="AG13" s="180"/>
      <c r="AH13" s="264" t="s">
        <v>573</v>
      </c>
      <c r="AI13" s="265"/>
      <c r="AJ13" s="162" t="s">
        <v>570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574</v>
      </c>
      <c r="C14" s="155"/>
      <c r="D14" s="155"/>
      <c r="E14" s="156"/>
      <c r="F14" s="87" t="s">
        <v>735</v>
      </c>
      <c r="G14" s="88"/>
      <c r="H14" s="88"/>
      <c r="I14" s="88"/>
      <c r="J14" s="88"/>
      <c r="K14" s="88"/>
      <c r="L14" s="88" t="s">
        <v>736</v>
      </c>
      <c r="M14" s="88"/>
      <c r="N14" s="88"/>
      <c r="O14" s="88"/>
      <c r="P14" s="88"/>
      <c r="Q14" s="89"/>
      <c r="R14" s="157" t="s">
        <v>574</v>
      </c>
      <c r="S14" s="155"/>
      <c r="T14" s="155"/>
      <c r="U14" s="156"/>
      <c r="V14" s="87" t="s">
        <v>687</v>
      </c>
      <c r="W14" s="88"/>
      <c r="X14" s="88"/>
      <c r="Y14" s="88"/>
      <c r="Z14" s="88"/>
      <c r="AA14" s="88"/>
      <c r="AB14" s="158" t="s">
        <v>688</v>
      </c>
      <c r="AC14" s="159"/>
      <c r="AD14" s="159"/>
      <c r="AE14" s="159"/>
      <c r="AF14" s="159"/>
      <c r="AG14" s="159"/>
      <c r="AH14" s="267" t="s">
        <v>667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582</v>
      </c>
      <c r="C15" s="149"/>
      <c r="D15" s="149"/>
      <c r="E15" s="150"/>
      <c r="F15" s="80" t="s">
        <v>717</v>
      </c>
      <c r="G15" s="81"/>
      <c r="H15" s="81"/>
      <c r="I15" s="81"/>
      <c r="J15" s="81"/>
      <c r="K15" s="81"/>
      <c r="L15" s="81" t="s">
        <v>718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689</v>
      </c>
      <c r="W15" s="81"/>
      <c r="X15" s="81"/>
      <c r="Y15" s="81"/>
      <c r="Z15" s="81"/>
      <c r="AA15" s="81"/>
      <c r="AB15" s="151" t="s">
        <v>690</v>
      </c>
      <c r="AC15" s="152"/>
      <c r="AD15" s="152"/>
      <c r="AE15" s="152"/>
      <c r="AF15" s="152"/>
      <c r="AG15" s="152"/>
      <c r="AH15" s="270">
        <v>5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572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583</v>
      </c>
      <c r="C18" s="133"/>
      <c r="D18" s="136" t="s">
        <v>12</v>
      </c>
      <c r="E18" s="136"/>
      <c r="F18" s="138" t="s">
        <v>574</v>
      </c>
      <c r="G18" s="139"/>
      <c r="H18" s="139"/>
      <c r="I18" s="139"/>
      <c r="J18" s="139"/>
      <c r="K18" s="139" t="s">
        <v>574</v>
      </c>
      <c r="L18" s="139"/>
      <c r="M18" s="139"/>
      <c r="N18" s="139"/>
      <c r="O18" s="140"/>
      <c r="P18" s="124" t="s">
        <v>571</v>
      </c>
      <c r="Q18" s="125"/>
      <c r="R18" s="124" t="s">
        <v>668</v>
      </c>
      <c r="S18" s="125"/>
      <c r="T18" s="127" t="s">
        <v>16</v>
      </c>
      <c r="U18" s="128"/>
      <c r="V18" s="132" t="s">
        <v>583</v>
      </c>
      <c r="W18" s="133"/>
      <c r="X18" s="136" t="s">
        <v>12</v>
      </c>
      <c r="Y18" s="136"/>
      <c r="Z18" s="138" t="s">
        <v>574</v>
      </c>
      <c r="AA18" s="139"/>
      <c r="AB18" s="139"/>
      <c r="AC18" s="139"/>
      <c r="AD18" s="139"/>
      <c r="AE18" s="139" t="s">
        <v>574</v>
      </c>
      <c r="AF18" s="139"/>
      <c r="AG18" s="139"/>
      <c r="AH18" s="139"/>
      <c r="AI18" s="140"/>
      <c r="AJ18" s="124" t="s">
        <v>571</v>
      </c>
      <c r="AK18" s="125"/>
      <c r="AL18" s="124" t="s">
        <v>668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687</v>
      </c>
      <c r="G20" s="122"/>
      <c r="H20" s="122"/>
      <c r="I20" s="122"/>
      <c r="J20" s="122"/>
      <c r="K20" s="122" t="s">
        <v>688</v>
      </c>
      <c r="L20" s="122"/>
      <c r="M20" s="122"/>
      <c r="N20" s="122"/>
      <c r="O20" s="123"/>
      <c r="P20" s="119">
        <v>3</v>
      </c>
      <c r="Q20" s="119"/>
      <c r="R20" s="110">
        <v>176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713</v>
      </c>
      <c r="AA20" s="122"/>
      <c r="AB20" s="122"/>
      <c r="AC20" s="122"/>
      <c r="AD20" s="122"/>
      <c r="AE20" s="122" t="s">
        <v>714</v>
      </c>
      <c r="AF20" s="122"/>
      <c r="AG20" s="122"/>
      <c r="AH20" s="122"/>
      <c r="AI20" s="123"/>
      <c r="AJ20" s="119">
        <v>2</v>
      </c>
      <c r="AK20" s="119"/>
      <c r="AL20" s="110">
        <v>163</v>
      </c>
      <c r="AM20" s="111"/>
      <c r="AN20" s="110" t="s">
        <v>584</v>
      </c>
      <c r="AO20" s="112"/>
    </row>
    <row r="21" spans="2:41" ht="30" customHeight="1">
      <c r="B21" s="100"/>
      <c r="C21" s="101"/>
      <c r="D21" s="120"/>
      <c r="E21" s="120"/>
      <c r="F21" s="114" t="s">
        <v>691</v>
      </c>
      <c r="G21" s="115"/>
      <c r="H21" s="115"/>
      <c r="I21" s="115"/>
      <c r="J21" s="115"/>
      <c r="K21" s="115" t="s">
        <v>692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715</v>
      </c>
      <c r="AA21" s="115"/>
      <c r="AB21" s="115"/>
      <c r="AC21" s="115"/>
      <c r="AD21" s="115"/>
      <c r="AE21" s="115" t="s">
        <v>716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695</v>
      </c>
      <c r="G22" s="88"/>
      <c r="H22" s="88"/>
      <c r="I22" s="88"/>
      <c r="J22" s="88"/>
      <c r="K22" s="88" t="s">
        <v>696</v>
      </c>
      <c r="L22" s="88"/>
      <c r="M22" s="88"/>
      <c r="N22" s="88"/>
      <c r="O22" s="89"/>
      <c r="P22" s="78">
        <v>3</v>
      </c>
      <c r="Q22" s="78"/>
      <c r="R22" s="94">
        <v>170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737</v>
      </c>
      <c r="AA22" s="88"/>
      <c r="AB22" s="88"/>
      <c r="AC22" s="88"/>
      <c r="AD22" s="88"/>
      <c r="AE22" s="88" t="s">
        <v>739</v>
      </c>
      <c r="AF22" s="88"/>
      <c r="AG22" s="88"/>
      <c r="AH22" s="88"/>
      <c r="AI22" s="89"/>
      <c r="AJ22" s="78">
        <v>2</v>
      </c>
      <c r="AK22" s="78"/>
      <c r="AL22" s="94">
        <v>147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693</v>
      </c>
      <c r="G23" s="106"/>
      <c r="H23" s="106"/>
      <c r="I23" s="106"/>
      <c r="J23" s="106"/>
      <c r="K23" s="106" t="s">
        <v>694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738</v>
      </c>
      <c r="AA23" s="106"/>
      <c r="AB23" s="106"/>
      <c r="AC23" s="106"/>
      <c r="AD23" s="106"/>
      <c r="AE23" s="106" t="s">
        <v>686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700</v>
      </c>
      <c r="G24" s="88"/>
      <c r="H24" s="88"/>
      <c r="I24" s="88"/>
      <c r="J24" s="88"/>
      <c r="K24" s="88" t="s">
        <v>701</v>
      </c>
      <c r="L24" s="88"/>
      <c r="M24" s="88"/>
      <c r="N24" s="88"/>
      <c r="O24" s="89"/>
      <c r="P24" s="78">
        <v>3</v>
      </c>
      <c r="Q24" s="78"/>
      <c r="R24" s="94">
        <v>175</v>
      </c>
      <c r="S24" s="95"/>
      <c r="T24" s="74" t="s">
        <v>544</v>
      </c>
      <c r="U24" s="75"/>
      <c r="V24" s="100">
        <v>9</v>
      </c>
      <c r="W24" s="101"/>
      <c r="X24" s="78">
        <v>10</v>
      </c>
      <c r="Y24" s="78"/>
      <c r="Z24" s="87" t="s">
        <v>719</v>
      </c>
      <c r="AA24" s="88"/>
      <c r="AB24" s="88"/>
      <c r="AC24" s="88"/>
      <c r="AD24" s="88"/>
      <c r="AE24" s="88" t="s">
        <v>720</v>
      </c>
      <c r="AF24" s="88"/>
      <c r="AG24" s="88"/>
      <c r="AH24" s="88"/>
      <c r="AI24" s="89"/>
      <c r="AJ24" s="78">
        <v>2</v>
      </c>
      <c r="AK24" s="78"/>
      <c r="AL24" s="94">
        <v>160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702</v>
      </c>
      <c r="G25" s="106"/>
      <c r="H25" s="106"/>
      <c r="I25" s="106"/>
      <c r="J25" s="106"/>
      <c r="K25" s="106" t="s">
        <v>703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721</v>
      </c>
      <c r="AA25" s="106"/>
      <c r="AB25" s="106"/>
      <c r="AC25" s="106"/>
      <c r="AD25" s="106"/>
      <c r="AE25" s="106" t="s">
        <v>722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699</v>
      </c>
      <c r="G26" s="88"/>
      <c r="H26" s="88"/>
      <c r="I26" s="88"/>
      <c r="J26" s="88"/>
      <c r="K26" s="88" t="s">
        <v>704</v>
      </c>
      <c r="L26" s="88"/>
      <c r="M26" s="88"/>
      <c r="N26" s="88"/>
      <c r="O26" s="89"/>
      <c r="P26" s="78">
        <v>3</v>
      </c>
      <c r="Q26" s="78"/>
      <c r="R26" s="94">
        <v>160</v>
      </c>
      <c r="S26" s="95"/>
      <c r="T26" s="74" t="s">
        <v>544</v>
      </c>
      <c r="U26" s="75"/>
      <c r="V26" s="90">
        <v>10</v>
      </c>
      <c r="W26" s="91"/>
      <c r="X26" s="78">
        <v>11</v>
      </c>
      <c r="Y26" s="78"/>
      <c r="Z26" s="87" t="s">
        <v>723</v>
      </c>
      <c r="AA26" s="88"/>
      <c r="AB26" s="88"/>
      <c r="AC26" s="88"/>
      <c r="AD26" s="88"/>
      <c r="AE26" s="88" t="s">
        <v>724</v>
      </c>
      <c r="AF26" s="88"/>
      <c r="AG26" s="88"/>
      <c r="AH26" s="88"/>
      <c r="AI26" s="89"/>
      <c r="AJ26" s="78">
        <v>2</v>
      </c>
      <c r="AK26" s="78"/>
      <c r="AL26" s="94">
        <v>162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697</v>
      </c>
      <c r="G27" s="106"/>
      <c r="H27" s="106"/>
      <c r="I27" s="106"/>
      <c r="J27" s="106"/>
      <c r="K27" s="106" t="s">
        <v>698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725</v>
      </c>
      <c r="AA27" s="106"/>
      <c r="AB27" s="106"/>
      <c r="AC27" s="106"/>
      <c r="AD27" s="106"/>
      <c r="AE27" s="106" t="s">
        <v>726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705</v>
      </c>
      <c r="G28" s="88"/>
      <c r="H28" s="88"/>
      <c r="I28" s="88"/>
      <c r="J28" s="88"/>
      <c r="K28" s="88" t="s">
        <v>706</v>
      </c>
      <c r="L28" s="88"/>
      <c r="M28" s="88"/>
      <c r="N28" s="88"/>
      <c r="O28" s="89"/>
      <c r="P28" s="78">
        <v>2</v>
      </c>
      <c r="Q28" s="78"/>
      <c r="R28" s="94">
        <v>170</v>
      </c>
      <c r="S28" s="95"/>
      <c r="T28" s="74" t="s">
        <v>544</v>
      </c>
      <c r="U28" s="75"/>
      <c r="V28" s="83">
        <v>11</v>
      </c>
      <c r="W28" s="84"/>
      <c r="X28" s="78">
        <v>12</v>
      </c>
      <c r="Y28" s="78"/>
      <c r="Z28" s="87" t="s">
        <v>727</v>
      </c>
      <c r="AA28" s="88"/>
      <c r="AB28" s="88"/>
      <c r="AC28" s="88"/>
      <c r="AD28" s="88"/>
      <c r="AE28" s="88" t="s">
        <v>728</v>
      </c>
      <c r="AF28" s="88"/>
      <c r="AG28" s="88"/>
      <c r="AH28" s="88"/>
      <c r="AI28" s="89"/>
      <c r="AJ28" s="78">
        <v>2</v>
      </c>
      <c r="AK28" s="78"/>
      <c r="AL28" s="94">
        <v>171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707</v>
      </c>
      <c r="G29" s="106"/>
      <c r="H29" s="106"/>
      <c r="I29" s="106"/>
      <c r="J29" s="106"/>
      <c r="K29" s="106" t="s">
        <v>708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729</v>
      </c>
      <c r="AA29" s="106"/>
      <c r="AB29" s="106"/>
      <c r="AC29" s="106"/>
      <c r="AD29" s="106"/>
      <c r="AE29" s="106" t="s">
        <v>730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709</v>
      </c>
      <c r="G30" s="88"/>
      <c r="H30" s="88"/>
      <c r="I30" s="88"/>
      <c r="J30" s="88"/>
      <c r="K30" s="88" t="s">
        <v>710</v>
      </c>
      <c r="L30" s="88"/>
      <c r="M30" s="88"/>
      <c r="N30" s="88"/>
      <c r="O30" s="89"/>
      <c r="P30" s="78">
        <v>2</v>
      </c>
      <c r="Q30" s="78"/>
      <c r="R30" s="94">
        <v>168</v>
      </c>
      <c r="S30" s="95"/>
      <c r="T30" s="74" t="s">
        <v>544</v>
      </c>
      <c r="U30" s="75"/>
      <c r="V30" s="83">
        <v>12</v>
      </c>
      <c r="W30" s="84"/>
      <c r="X30" s="78">
        <v>13</v>
      </c>
      <c r="Y30" s="78"/>
      <c r="Z30" s="87" t="s">
        <v>731</v>
      </c>
      <c r="AA30" s="88"/>
      <c r="AB30" s="88"/>
      <c r="AC30" s="88"/>
      <c r="AD30" s="88"/>
      <c r="AE30" s="88" t="s">
        <v>732</v>
      </c>
      <c r="AF30" s="88"/>
      <c r="AG30" s="88"/>
      <c r="AH30" s="88"/>
      <c r="AI30" s="89"/>
      <c r="AJ30" s="78">
        <v>2</v>
      </c>
      <c r="AK30" s="78"/>
      <c r="AL30" s="94">
        <v>163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711</v>
      </c>
      <c r="G31" s="81"/>
      <c r="H31" s="81"/>
      <c r="I31" s="81"/>
      <c r="J31" s="81"/>
      <c r="K31" s="81" t="s">
        <v>712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733</v>
      </c>
      <c r="AA31" s="81"/>
      <c r="AB31" s="81"/>
      <c r="AC31" s="81"/>
      <c r="AD31" s="81"/>
      <c r="AE31" s="81" t="s">
        <v>734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588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587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585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586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661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666</v>
      </c>
      <c r="C37" s="252"/>
      <c r="D37" s="252"/>
      <c r="E37" s="252"/>
      <c r="F37" s="252"/>
      <c r="G37" s="253">
        <v>5</v>
      </c>
      <c r="H37" s="253"/>
      <c r="I37" s="254" t="s">
        <v>662</v>
      </c>
      <c r="J37" s="254"/>
      <c r="K37" s="253">
        <v>12</v>
      </c>
      <c r="L37" s="253"/>
      <c r="M37" s="254" t="s">
        <v>663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575</v>
      </c>
      <c r="B39" s="248" t="str">
        <f>IF(S2="","",VLOOKUP(S2,チーム番号!A3:E502,5,FALSE))</f>
        <v>藤嶺学園藤沢中学校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664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665</v>
      </c>
      <c r="AM39" s="198"/>
    </row>
    <row r="40" spans="1:43" ht="10.9" customHeight="1"/>
    <row r="41" spans="1:43" ht="24" customHeight="1">
      <c r="A41" s="62" t="s">
        <v>579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664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665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125" defaultRowHeight="13.5"/>
  <cols>
    <col min="1" max="1" width="8.875" style="3" customWidth="1"/>
    <col min="2" max="16384" width="2.1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5504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湘南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藤嶺学園藤沢中学校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うらの</v>
      </c>
      <c r="F7" s="328"/>
      <c r="G7" s="328"/>
      <c r="H7" s="328"/>
      <c r="I7" s="328"/>
      <c r="J7" s="328"/>
      <c r="K7" s="328" t="str">
        <f>IF(入力!L12="","",入力!L12)</f>
        <v>ふみなが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はら</v>
      </c>
      <c r="V7" s="155"/>
      <c r="W7" s="155"/>
      <c r="X7" s="155"/>
      <c r="Y7" s="155"/>
      <c r="Z7" s="330"/>
      <c r="AA7" s="310" t="str">
        <f>IF(入力!AB12="","",入力!AB12)</f>
        <v>たかひろ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浦野</v>
      </c>
      <c r="F8" s="351"/>
      <c r="G8" s="351"/>
      <c r="H8" s="351"/>
      <c r="I8" s="351"/>
      <c r="J8" s="351"/>
      <c r="K8" s="351" t="str">
        <f>IF(入力!L13="","",入力!L13)</f>
        <v>文長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原</v>
      </c>
      <c r="V8" s="319"/>
      <c r="W8" s="319"/>
      <c r="X8" s="319"/>
      <c r="Y8" s="319"/>
      <c r="Z8" s="320"/>
      <c r="AA8" s="321" t="str">
        <f>IF(入力!AB13="","",入力!AB13)</f>
        <v>卓弘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570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うちやま</v>
      </c>
      <c r="F9" s="155"/>
      <c r="G9" s="155"/>
      <c r="H9" s="155"/>
      <c r="I9" s="155"/>
      <c r="J9" s="330"/>
      <c r="K9" s="310" t="str">
        <f>IF(入力!L14="","",入力!L14)</f>
        <v>ゆうき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えぐち</v>
      </c>
      <c r="V9" s="155"/>
      <c r="W9" s="155"/>
      <c r="X9" s="155"/>
      <c r="Y9" s="155"/>
      <c r="Z9" s="330"/>
      <c r="AA9" s="310" t="str">
        <f>IF(入力!AB14="","",入力!AB14)</f>
        <v>ひかる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内山</v>
      </c>
      <c r="F10" s="336"/>
      <c r="G10" s="336"/>
      <c r="H10" s="336"/>
      <c r="I10" s="336"/>
      <c r="J10" s="337"/>
      <c r="K10" s="338" t="str">
        <f>IF(入力!L15="","",入力!L15)</f>
        <v>祐希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江口</v>
      </c>
      <c r="V10" s="336"/>
      <c r="W10" s="336"/>
      <c r="X10" s="336"/>
      <c r="Y10" s="336"/>
      <c r="Z10" s="337"/>
      <c r="AA10" s="338" t="str">
        <f>IF(入力!AB15="","",入力!AB15)</f>
        <v>曜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572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574</v>
      </c>
      <c r="F13" s="139"/>
      <c r="G13" s="139"/>
      <c r="H13" s="139"/>
      <c r="I13" s="139"/>
      <c r="J13" s="139" t="s">
        <v>574</v>
      </c>
      <c r="K13" s="139"/>
      <c r="L13" s="139"/>
      <c r="M13" s="139"/>
      <c r="N13" s="140"/>
      <c r="O13" s="124" t="s">
        <v>571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574</v>
      </c>
      <c r="Z13" s="139"/>
      <c r="AA13" s="139"/>
      <c r="AB13" s="139"/>
      <c r="AC13" s="139"/>
      <c r="AD13" s="139" t="s">
        <v>574</v>
      </c>
      <c r="AE13" s="139"/>
      <c r="AF13" s="139"/>
      <c r="AG13" s="139"/>
      <c r="AH13" s="140"/>
      <c r="AI13" s="124" t="s">
        <v>571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えぐち</v>
      </c>
      <c r="F15" s="286"/>
      <c r="G15" s="286"/>
      <c r="H15" s="286"/>
      <c r="I15" s="286"/>
      <c r="J15" s="286" t="str">
        <f>IF(入力!K20="","",入力!K20)</f>
        <v>ひかる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176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さとう</v>
      </c>
      <c r="Z15" s="286"/>
      <c r="AA15" s="286"/>
      <c r="AB15" s="286"/>
      <c r="AC15" s="286"/>
      <c r="AD15" s="286" t="str">
        <f>IF(入力!AE20="","",入力!AE20)</f>
        <v>みつなり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163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江口</v>
      </c>
      <c r="F16" s="302"/>
      <c r="G16" s="302"/>
      <c r="H16" s="302"/>
      <c r="I16" s="302"/>
      <c r="J16" s="302" t="str">
        <f>IF(入力!K21="","",入力!K21)</f>
        <v>曜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佐藤</v>
      </c>
      <c r="Z16" s="302"/>
      <c r="AA16" s="302"/>
      <c r="AB16" s="302"/>
      <c r="AC16" s="302"/>
      <c r="AD16" s="302" t="str">
        <f>IF(入力!AE21="","",入力!AE21)</f>
        <v>満成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やまだ</v>
      </c>
      <c r="F17" s="281"/>
      <c r="G17" s="281"/>
      <c r="H17" s="281"/>
      <c r="I17" s="281"/>
      <c r="J17" s="281" t="str">
        <f>IF(入力!K22="","",入力!K22)</f>
        <v>たいせい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170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よこやま</v>
      </c>
      <c r="Z17" s="281"/>
      <c r="AA17" s="281"/>
      <c r="AB17" s="281"/>
      <c r="AC17" s="281"/>
      <c r="AD17" s="281" t="str">
        <f>IF(入力!AE22="","",入力!AE22)</f>
        <v>せな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147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山田</v>
      </c>
      <c r="F18" s="274"/>
      <c r="G18" s="274"/>
      <c r="H18" s="274"/>
      <c r="I18" s="274"/>
      <c r="J18" s="274" t="str">
        <f>IF(入力!K23="","",入力!K23)</f>
        <v>泰聖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横山</v>
      </c>
      <c r="Z18" s="274"/>
      <c r="AA18" s="274"/>
      <c r="AB18" s="274"/>
      <c r="AC18" s="274"/>
      <c r="AD18" s="274" t="str">
        <f>IF(入力!AE23="","",入力!AE23)</f>
        <v>星凪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にいくら</v>
      </c>
      <c r="F19" s="281"/>
      <c r="G19" s="281"/>
      <c r="H19" s="281"/>
      <c r="I19" s="281"/>
      <c r="J19" s="281" t="str">
        <f>IF(入力!K24="","",入力!K24)</f>
        <v>まさし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10</v>
      </c>
      <c r="X19" s="283"/>
      <c r="Y19" s="288" t="str">
        <f>IF(入力!Z24="","",入力!Z24)</f>
        <v>くりわき</v>
      </c>
      <c r="Z19" s="281"/>
      <c r="AA19" s="281"/>
      <c r="AB19" s="281"/>
      <c r="AC19" s="281"/>
      <c r="AD19" s="281" t="str">
        <f>IF(入力!AE24="","",入力!AE24)</f>
        <v>こうすけ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新倉</v>
      </c>
      <c r="F20" s="274"/>
      <c r="G20" s="274"/>
      <c r="H20" s="274"/>
      <c r="I20" s="274"/>
      <c r="J20" s="274" t="str">
        <f>IF(入力!K25="","",入力!K25)</f>
        <v>雅史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栗脇</v>
      </c>
      <c r="Z20" s="274"/>
      <c r="AA20" s="274"/>
      <c r="AB20" s="274"/>
      <c r="AC20" s="274"/>
      <c r="AD20" s="274" t="str">
        <f>IF(入力!AE25="","",入力!AE25)</f>
        <v>康輔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たむら</v>
      </c>
      <c r="F21" s="281"/>
      <c r="G21" s="281"/>
      <c r="H21" s="281"/>
      <c r="I21" s="281"/>
      <c r="J21" s="281" t="str">
        <f>IF(入力!K26="","",入力!K26)</f>
        <v>けんと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160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11</v>
      </c>
      <c r="X21" s="283"/>
      <c r="Y21" s="288" t="str">
        <f>IF(入力!Z26="","",入力!Z26)</f>
        <v>あんざい</v>
      </c>
      <c r="Z21" s="281"/>
      <c r="AA21" s="281"/>
      <c r="AB21" s="281"/>
      <c r="AC21" s="281"/>
      <c r="AD21" s="281" t="str">
        <f>IF(入力!AE26="","",入力!AE26)</f>
        <v>そうた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162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田村</v>
      </c>
      <c r="F22" s="274"/>
      <c r="G22" s="274"/>
      <c r="H22" s="274"/>
      <c r="I22" s="274"/>
      <c r="J22" s="274" t="str">
        <f>IF(入力!K27="","",入力!K27)</f>
        <v>健人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安齋</v>
      </c>
      <c r="Z22" s="274"/>
      <c r="AA22" s="274"/>
      <c r="AB22" s="274"/>
      <c r="AC22" s="274"/>
      <c r="AD22" s="274" t="str">
        <f>IF(入力!AE27="","",入力!AE27)</f>
        <v>颯太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こみや</v>
      </c>
      <c r="F23" s="281"/>
      <c r="G23" s="281"/>
      <c r="H23" s="281"/>
      <c r="I23" s="281"/>
      <c r="J23" s="281" t="str">
        <f>IF(入力!K28="","",入力!K28)</f>
        <v>ひろき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170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12</v>
      </c>
      <c r="X23" s="283"/>
      <c r="Y23" s="288" t="str">
        <f>IF(入力!Z28="","",入力!Z28)</f>
        <v>いのうえ</v>
      </c>
      <c r="Z23" s="281"/>
      <c r="AA23" s="281"/>
      <c r="AB23" s="281"/>
      <c r="AC23" s="281"/>
      <c r="AD23" s="281" t="str">
        <f>IF(入力!AE28="","",入力!AE28)</f>
        <v>はやと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171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小宮</v>
      </c>
      <c r="F24" s="274"/>
      <c r="G24" s="274"/>
      <c r="H24" s="274"/>
      <c r="I24" s="274"/>
      <c r="J24" s="274" t="str">
        <f>IF(入力!K29="","",入力!K29)</f>
        <v>大輝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井上</v>
      </c>
      <c r="Z24" s="274"/>
      <c r="AA24" s="274"/>
      <c r="AB24" s="274"/>
      <c r="AC24" s="274"/>
      <c r="AD24" s="274" t="str">
        <f>IF(入力!AE29="","",入力!AE29)</f>
        <v>颯斗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つたや</v>
      </c>
      <c r="F25" s="281"/>
      <c r="G25" s="281"/>
      <c r="H25" s="281"/>
      <c r="I25" s="281"/>
      <c r="J25" s="281" t="str">
        <f>IF(入力!K30="","",入力!K30)</f>
        <v>だいすけ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168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13</v>
      </c>
      <c r="X25" s="283"/>
      <c r="Y25" s="288" t="str">
        <f>IF(入力!Z30="","",入力!Z30)</f>
        <v>たての</v>
      </c>
      <c r="Z25" s="281"/>
      <c r="AA25" s="281"/>
      <c r="AB25" s="281"/>
      <c r="AC25" s="281"/>
      <c r="AD25" s="281" t="str">
        <f>IF(入力!AE30="","",入力!AE30)</f>
        <v>しんじ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163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蔦谷</v>
      </c>
      <c r="F26" s="315"/>
      <c r="G26" s="315"/>
      <c r="H26" s="315"/>
      <c r="I26" s="315"/>
      <c r="J26" s="315" t="str">
        <f>IF(入力!K31="","",入力!K31)</f>
        <v>大祐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立野</v>
      </c>
      <c r="Z26" s="315"/>
      <c r="AA26" s="315"/>
      <c r="AB26" s="315"/>
      <c r="AC26" s="315"/>
      <c r="AD26" s="315" t="str">
        <f>IF(入力!AE31="","",入力!AE31)</f>
        <v>真司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topLeftCell="A35" workbookViewId="0">
      <selection activeCell="D35" sqref="D3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590</v>
      </c>
      <c r="B1" s="355"/>
      <c r="D1" s="54" t="s">
        <v>591</v>
      </c>
      <c r="E1" s="55" t="s">
        <v>592</v>
      </c>
      <c r="F1" s="56" t="s">
        <v>593</v>
      </c>
      <c r="G1" s="54" t="s">
        <v>591</v>
      </c>
      <c r="H1" s="55" t="s">
        <v>594</v>
      </c>
      <c r="I1" s="56" t="s">
        <v>595</v>
      </c>
      <c r="J1" s="54" t="s">
        <v>591</v>
      </c>
      <c r="K1" s="55" t="s">
        <v>594</v>
      </c>
      <c r="L1" s="56" t="s">
        <v>595</v>
      </c>
      <c r="M1" s="54" t="s">
        <v>591</v>
      </c>
      <c r="N1" s="55" t="s">
        <v>594</v>
      </c>
      <c r="O1" s="56" t="s">
        <v>595</v>
      </c>
      <c r="P1" s="54" t="s">
        <v>591</v>
      </c>
      <c r="Q1" s="55" t="s">
        <v>594</v>
      </c>
      <c r="R1" s="56" t="s">
        <v>595</v>
      </c>
      <c r="S1" s="54" t="s">
        <v>591</v>
      </c>
      <c r="T1" s="55" t="s">
        <v>594</v>
      </c>
      <c r="U1" s="56" t="s">
        <v>595</v>
      </c>
      <c r="V1" s="54" t="s">
        <v>591</v>
      </c>
      <c r="W1" s="55" t="s">
        <v>594</v>
      </c>
      <c r="X1" s="56" t="s">
        <v>595</v>
      </c>
      <c r="Y1" s="54" t="s">
        <v>591</v>
      </c>
      <c r="Z1" s="55" t="s">
        <v>594</v>
      </c>
      <c r="AA1" s="56" t="s">
        <v>595</v>
      </c>
      <c r="AB1" s="54" t="s">
        <v>591</v>
      </c>
      <c r="AC1" s="55" t="s">
        <v>594</v>
      </c>
      <c r="AD1" s="56" t="s">
        <v>595</v>
      </c>
      <c r="AE1" s="54" t="s">
        <v>591</v>
      </c>
      <c r="AF1" s="55" t="s">
        <v>594</v>
      </c>
      <c r="AG1" s="56" t="s">
        <v>595</v>
      </c>
      <c r="AH1" s="54" t="s">
        <v>591</v>
      </c>
      <c r="AI1" s="55" t="s">
        <v>594</v>
      </c>
      <c r="AJ1" s="56" t="s">
        <v>595</v>
      </c>
    </row>
    <row r="2" spans="1:41" ht="14.25" thickBot="1">
      <c r="A2" s="355"/>
      <c r="B2" s="355"/>
      <c r="C2" s="40"/>
      <c r="D2" s="41">
        <v>1</v>
      </c>
      <c r="E2" s="42" t="s">
        <v>596</v>
      </c>
      <c r="F2" s="43">
        <v>42443</v>
      </c>
      <c r="G2" s="41">
        <v>1.01</v>
      </c>
      <c r="H2" s="42" t="s">
        <v>596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597</v>
      </c>
      <c r="B4" s="357"/>
      <c r="C4" s="357"/>
      <c r="D4" s="357"/>
      <c r="E4" s="357"/>
      <c r="F4" s="357"/>
      <c r="G4" s="358"/>
      <c r="H4" s="55" t="s">
        <v>598</v>
      </c>
      <c r="I4" s="55" t="s">
        <v>599</v>
      </c>
      <c r="J4" s="362" t="s">
        <v>600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5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601</v>
      </c>
      <c r="B6" s="55" t="s">
        <v>602</v>
      </c>
      <c r="C6" s="55" t="s">
        <v>603</v>
      </c>
      <c r="D6" s="55" t="s">
        <v>604</v>
      </c>
      <c r="E6" s="55" t="s">
        <v>598</v>
      </c>
      <c r="F6" s="55" t="s">
        <v>605</v>
      </c>
      <c r="G6" s="55" t="s">
        <v>606</v>
      </c>
      <c r="H6" s="55" t="s">
        <v>658</v>
      </c>
      <c r="I6" s="55" t="s">
        <v>659</v>
      </c>
      <c r="J6" s="55" t="s">
        <v>660</v>
      </c>
      <c r="K6" s="55" t="s">
        <v>608</v>
      </c>
      <c r="L6" s="55" t="s">
        <v>609</v>
      </c>
      <c r="M6" s="55" t="s">
        <v>610</v>
      </c>
      <c r="N6" s="55" t="s">
        <v>611</v>
      </c>
      <c r="O6" s="55" t="s">
        <v>612</v>
      </c>
      <c r="P6" s="55" t="s">
        <v>613</v>
      </c>
      <c r="Q6" s="55" t="s">
        <v>614</v>
      </c>
      <c r="R6" s="55" t="s">
        <v>615</v>
      </c>
      <c r="S6" s="55" t="s">
        <v>616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5504</v>
      </c>
      <c r="B7" s="46" t="str">
        <f>入力!$F$3</f>
        <v>藤嶺学園藤沢中学校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251</v>
      </c>
      <c r="G7" s="57" t="str">
        <f>IF(入力!$I$6="","",入力!$I$6)</f>
        <v>0001</v>
      </c>
      <c r="H7" s="46"/>
      <c r="I7" s="46" t="str">
        <f>IF(入力!$L$5="","",入力!$L$5)</f>
        <v>神奈川県藤沢市西富1-7-1</v>
      </c>
      <c r="J7" s="46"/>
      <c r="K7" s="57" t="str">
        <f>IF(入力!$AB$4="","",入力!$AB$4)</f>
        <v>0466</v>
      </c>
      <c r="L7" s="57" t="str">
        <f>IF(入力!$AG$4="","",入力!$AG$4)</f>
        <v>23</v>
      </c>
      <c r="M7" s="57" t="str">
        <f>IF(入力!$AL$4="","",入力!$AL$4)</f>
        <v>3150</v>
      </c>
      <c r="N7" s="57" t="str">
        <f>IF(入力!$AB$6="","",入力!$AB$6)</f>
        <v>0466</v>
      </c>
      <c r="O7" s="57" t="str">
        <f>IF(入力!$AG$6="","",入力!$AG$6)</f>
        <v>25</v>
      </c>
      <c r="P7" s="57" t="str">
        <f>IF(入力!$AL$6="","",入力!$AL$6)</f>
        <v>7935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617</v>
      </c>
      <c r="B15" s="55" t="s">
        <v>618</v>
      </c>
      <c r="C15" s="55" t="s">
        <v>619</v>
      </c>
      <c r="D15" s="55" t="s">
        <v>620</v>
      </c>
      <c r="E15" s="55" t="s">
        <v>621</v>
      </c>
      <c r="F15" s="55" t="s">
        <v>622</v>
      </c>
      <c r="G15" s="55" t="s">
        <v>623</v>
      </c>
      <c r="H15" s="55" t="s">
        <v>624</v>
      </c>
      <c r="I15" s="55" t="s">
        <v>625</v>
      </c>
      <c r="J15" s="55" t="s">
        <v>626</v>
      </c>
      <c r="K15" s="55" t="s">
        <v>627</v>
      </c>
      <c r="L15" s="55" t="s">
        <v>628</v>
      </c>
      <c r="M15" s="55" t="s">
        <v>629</v>
      </c>
      <c r="N15" s="55" t="s">
        <v>630</v>
      </c>
      <c r="O15" s="55" t="s">
        <v>631</v>
      </c>
      <c r="P15" s="55" t="s">
        <v>632</v>
      </c>
      <c r="Q15" s="55" t="s">
        <v>633</v>
      </c>
      <c r="R15" s="55" t="s">
        <v>605</v>
      </c>
      <c r="S15" s="55" t="s">
        <v>606</v>
      </c>
      <c r="T15" s="55" t="s">
        <v>607</v>
      </c>
      <c r="U15" s="55" t="s">
        <v>634</v>
      </c>
      <c r="V15" s="55" t="s">
        <v>635</v>
      </c>
      <c r="W15" s="55" t="s">
        <v>636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637</v>
      </c>
      <c r="C16" s="46" t="str">
        <f>IF(入力!$F$13="","",入力!$F$13)</f>
        <v>浦野</v>
      </c>
      <c r="D16" s="46" t="str">
        <f>IF(入力!$L$13="","",入力!$L$13)</f>
        <v>文長</v>
      </c>
      <c r="E16" s="46" t="str">
        <f>IF(入力!$F$12="","",入力!$F$12)</f>
        <v>うらの</v>
      </c>
      <c r="F16" s="46" t="str">
        <f>IF(入力!$L$12="","",入力!$L$12)</f>
        <v>ふみなが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638</v>
      </c>
      <c r="C17" s="46" t="str">
        <f>IF(入力!$V$13="","",入力!$V$13)</f>
        <v>原</v>
      </c>
      <c r="D17" s="46" t="str">
        <f>IF(入力!$AB$13="","",入力!$AB$13)</f>
        <v>卓弘</v>
      </c>
      <c r="E17" s="46" t="str">
        <f>IF(入力!$V$12="","",入力!$V$12)</f>
        <v>はら</v>
      </c>
      <c r="F17" s="46" t="str">
        <f>IF(入力!$AB$12="","",入力!$AB$12)</f>
        <v>たかひろ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639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640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641</v>
      </c>
      <c r="C20" s="46" t="str">
        <f>IF(入力!$F$15="","",入力!$F$15)</f>
        <v>内山</v>
      </c>
      <c r="D20" s="46" t="str">
        <f>IF(入力!$L$15="","",入力!$L$15)</f>
        <v>祐希</v>
      </c>
      <c r="E20" s="46" t="str">
        <f>IF(入力!$F$14="","",入力!$F$14)</f>
        <v>うちやま</v>
      </c>
      <c r="F20" s="46" t="str">
        <f>IF(入力!$L$14="","",入力!$L$14)</f>
        <v>ゆうき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642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643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644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645</v>
      </c>
      <c r="C24" s="46" t="str">
        <f>IF(入力!$V$15="","",入力!$V$15)</f>
        <v>江口</v>
      </c>
      <c r="D24" s="46" t="str">
        <f>IF(入力!$AB$15="","",入力!$AB$15)</f>
        <v>曜</v>
      </c>
      <c r="E24" s="46" t="str">
        <f>IF(入力!$V$14="","",入力!$V$14)</f>
        <v>えぐち</v>
      </c>
      <c r="F24" s="46" t="str">
        <f>IF(入力!$AB$14="","",入力!$AB$14)</f>
        <v>ひかる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646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647</v>
      </c>
      <c r="B52" s="60" t="s">
        <v>648</v>
      </c>
      <c r="C52" s="55" t="s">
        <v>649</v>
      </c>
      <c r="D52" s="55" t="s">
        <v>650</v>
      </c>
      <c r="E52" s="55" t="s">
        <v>651</v>
      </c>
      <c r="F52" s="55" t="s">
        <v>652</v>
      </c>
      <c r="G52" s="55" t="s">
        <v>623</v>
      </c>
      <c r="H52" s="55" t="s">
        <v>653</v>
      </c>
      <c r="I52" s="55" t="s">
        <v>654</v>
      </c>
      <c r="J52" s="55" t="s">
        <v>655</v>
      </c>
      <c r="K52" s="55" t="s">
        <v>656</v>
      </c>
      <c r="L52" s="55" t="s">
        <v>657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江口</v>
      </c>
      <c r="D53" s="46" t="str">
        <f>IF(入力!K21="","",入力!K21)</f>
        <v>曜</v>
      </c>
      <c r="E53" s="46" t="str">
        <f>IF(入力!F20="","",入力!F20)</f>
        <v>えぐち</v>
      </c>
      <c r="F53" s="46" t="str">
        <f>IF(入力!K20="","",入力!K20)</f>
        <v>ひかる</v>
      </c>
      <c r="G53" s="46"/>
      <c r="H53" s="46"/>
      <c r="I53" s="46">
        <f>IF(入力!P20="","",入力!P20)</f>
        <v>3</v>
      </c>
      <c r="J53" s="46">
        <f>IF(入力!R20="","",入力!R20)</f>
        <v>176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山田</v>
      </c>
      <c r="D54" s="46" t="str">
        <f>IF(入力!K23="","",入力!K23)</f>
        <v>泰聖</v>
      </c>
      <c r="E54" s="46" t="str">
        <f>IF(入力!F22="","",入力!F22)</f>
        <v>やまだ</v>
      </c>
      <c r="F54" s="46" t="str">
        <f>IF(入力!K22="","",入力!K22)</f>
        <v>たいせい</v>
      </c>
      <c r="G54" s="46"/>
      <c r="H54" s="46"/>
      <c r="I54" s="46">
        <f>IF(入力!P22="","",入力!P22)</f>
        <v>3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新倉</v>
      </c>
      <c r="D55" s="46" t="str">
        <f>IF(入力!K25="","",入力!K25)</f>
        <v>雅史</v>
      </c>
      <c r="E55" s="46" t="str">
        <f>IF(入力!F24="","",入力!F24)</f>
        <v>にいくら</v>
      </c>
      <c r="F55" s="46" t="str">
        <f>IF(入力!K24="","",入力!K24)</f>
        <v>まさし</v>
      </c>
      <c r="G55" s="46"/>
      <c r="H55" s="46"/>
      <c r="I55" s="46">
        <f>IF(入力!P24="","",入力!P24)</f>
        <v>3</v>
      </c>
      <c r="J55" s="46">
        <f>IF(入力!R24="","",入力!R24)</f>
        <v>175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田村</v>
      </c>
      <c r="D56" s="46" t="str">
        <f>IF(入力!K27="","",入力!K27)</f>
        <v>健人</v>
      </c>
      <c r="E56" s="46" t="str">
        <f>IF(入力!F26="","",入力!F26)</f>
        <v>たむら</v>
      </c>
      <c r="F56" s="46" t="str">
        <f>IF(入力!K26="","",入力!K26)</f>
        <v>けんと</v>
      </c>
      <c r="G56" s="46"/>
      <c r="H56" s="46"/>
      <c r="I56" s="46">
        <f>IF(入力!P26="","",入力!P26)</f>
        <v>3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小宮</v>
      </c>
      <c r="D57" s="46" t="str">
        <f>IF(入力!K29="","",入力!K29)</f>
        <v>大輝</v>
      </c>
      <c r="E57" s="46" t="str">
        <f>IF(入力!F28="","",入力!F28)</f>
        <v>こみや</v>
      </c>
      <c r="F57" s="46" t="str">
        <f>IF(入力!K28="","",入力!K28)</f>
        <v>ひろき</v>
      </c>
      <c r="G57" s="46"/>
      <c r="H57" s="46"/>
      <c r="I57" s="46">
        <f>IF(入力!P28="","",入力!P28)</f>
        <v>2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蔦谷</v>
      </c>
      <c r="D58" s="46" t="str">
        <f>IF(入力!K31="","",入力!K31)</f>
        <v>大祐</v>
      </c>
      <c r="E58" s="46" t="str">
        <f>IF(入力!F30="","",入力!F30)</f>
        <v>つたや</v>
      </c>
      <c r="F58" s="46" t="str">
        <f>IF(入力!K30="","",入力!K30)</f>
        <v>だいすけ</v>
      </c>
      <c r="G58" s="46"/>
      <c r="H58" s="46"/>
      <c r="I58" s="46">
        <f>IF(入力!P30="","",入力!P30)</f>
        <v>2</v>
      </c>
      <c r="J58" s="46">
        <f>IF(入力!R30="","",入力!R30)</f>
        <v>168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佐藤</v>
      </c>
      <c r="D59" s="46" t="str">
        <f>IF(入力!AE21="","",入力!AE21)</f>
        <v>満成</v>
      </c>
      <c r="E59" s="46" t="str">
        <f>IF(入力!Z20="","",入力!Z20)</f>
        <v>さとう</v>
      </c>
      <c r="F59" s="46" t="str">
        <f>IF(入力!AE20="","",入力!AE20)</f>
        <v>みつなり</v>
      </c>
      <c r="G59" s="46"/>
      <c r="H59" s="46"/>
      <c r="I59" s="46">
        <f>IF(入力!AJ20="","",入力!AJ20)</f>
        <v>2</v>
      </c>
      <c r="J59" s="46">
        <f>IF(入力!AL20="","",入力!AL20)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横山</v>
      </c>
      <c r="D60" s="46" t="str">
        <f>IF(入力!AE23="","",入力!AE23)</f>
        <v>星凪</v>
      </c>
      <c r="E60" s="46" t="str">
        <f>IF(入力!Z22="","",入力!Z22)</f>
        <v>よこやま</v>
      </c>
      <c r="F60" s="46" t="str">
        <f>IF(入力!AE22="","",入力!AE22)</f>
        <v>せな</v>
      </c>
      <c r="G60" s="46"/>
      <c r="H60" s="46"/>
      <c r="I60" s="46">
        <f>IF(入力!AJ22="","",入力!AJ22)</f>
        <v>2</v>
      </c>
      <c r="J60" s="46">
        <f>IF(入力!AL22="","",入力!AL22)</f>
        <v>147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栗脇</v>
      </c>
      <c r="D61" s="46" t="str">
        <f>IF(入力!AE25="","",入力!AE25)</f>
        <v>康輔</v>
      </c>
      <c r="E61" s="46" t="str">
        <f>IF(入力!Z24="","",入力!Z24)</f>
        <v>くりわき</v>
      </c>
      <c r="F61" s="46" t="str">
        <f>IF(入力!AE24="","",入力!AE24)</f>
        <v>こうすけ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安齋</v>
      </c>
      <c r="D62" s="46" t="str">
        <f>IF(入力!AE27="","",入力!AE27)</f>
        <v>颯太</v>
      </c>
      <c r="E62" s="46" t="str">
        <f>IF(入力!Z26="","",入力!Z26)</f>
        <v>あんざい</v>
      </c>
      <c r="F62" s="46" t="str">
        <f>IF(入力!AE26="","",入力!AE26)</f>
        <v>そうた</v>
      </c>
      <c r="G62" s="46"/>
      <c r="H62" s="46"/>
      <c r="I62" s="46">
        <f>IF(入力!AJ26="","",入力!AJ26)</f>
        <v>2</v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井上</v>
      </c>
      <c r="D63" s="46" t="str">
        <f>IF(入力!AE29="","",入力!AE29)</f>
        <v>颯斗</v>
      </c>
      <c r="E63" s="46" t="str">
        <f>IF(入力!Z28="","",入力!Z28)</f>
        <v>いのうえ</v>
      </c>
      <c r="F63" s="46" t="str">
        <f>IF(入力!AE28="","",入力!AE28)</f>
        <v>はやと</v>
      </c>
      <c r="G63" s="46"/>
      <c r="H63" s="46"/>
      <c r="I63" s="46">
        <f>IF(入力!AJ28="","",入力!AJ28)</f>
        <v>2</v>
      </c>
      <c r="J63" s="46">
        <f>IF(入力!AL28="","",入力!AL28)</f>
        <v>171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13</v>
      </c>
      <c r="C64" s="46" t="str">
        <f>IF(入力!Z31="","",入力!Z31)</f>
        <v>立野</v>
      </c>
      <c r="D64" s="46" t="str">
        <f>IF(入力!AE31="","",入力!AE31)</f>
        <v>真司</v>
      </c>
      <c r="E64" s="46" t="str">
        <f>IF(入力!Z30="","",入力!Z30)</f>
        <v>たての</v>
      </c>
      <c r="F64" s="46" t="str">
        <f>IF(入力!AE30="","",入力!AE30)</f>
        <v>しんじ</v>
      </c>
      <c r="G64" s="46"/>
      <c r="H64" s="46"/>
      <c r="I64" s="46">
        <f>IF(入力!AJ30="","",入力!AJ30)</f>
        <v>2</v>
      </c>
      <c r="J64" s="46">
        <f>IF(入力!AL30="","",入力!AL30)</f>
        <v>163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Fuminaga</cp:lastModifiedBy>
  <cp:lastPrinted>2015-10-24T01:53:31Z</cp:lastPrinted>
  <dcterms:created xsi:type="dcterms:W3CDTF">2006-11-03T01:52:14Z</dcterms:created>
  <dcterms:modified xsi:type="dcterms:W3CDTF">2017-05-11T09:22:20Z</dcterms:modified>
</cp:coreProperties>
</file>