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ichi.kosugi\Desktop\"/>
    </mc:Choice>
  </mc:AlternateContent>
  <bookViews>
    <workbookView xWindow="0" yWindow="0" windowWidth="15375" windowHeight="8393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/>
  <c r="G167" i="6"/>
  <c r="Y18" i="6" s="1"/>
  <c r="G166" i="6"/>
  <c r="Y17" i="6"/>
  <c r="G165" i="6"/>
  <c r="Y16" i="6" s="1"/>
  <c r="G164" i="6"/>
  <c r="Y15" i="6"/>
  <c r="G163" i="6"/>
  <c r="Y14" i="6" s="1"/>
  <c r="G162" i="6"/>
  <c r="Y13" i="6"/>
  <c r="G161" i="6"/>
  <c r="Y12" i="6" s="1"/>
  <c r="G160" i="6"/>
  <c r="Y11" i="6"/>
  <c r="G159" i="6"/>
  <c r="Y10" i="6" s="1"/>
  <c r="G158" i="6"/>
  <c r="Y9" i="6"/>
  <c r="G157" i="6"/>
  <c r="Y8" i="6" s="1"/>
  <c r="G156" i="6"/>
  <c r="Y7" i="6"/>
  <c r="G155" i="6"/>
  <c r="Y6" i="6" s="1"/>
  <c r="G154" i="6"/>
  <c r="Y5" i="6"/>
  <c r="G153" i="6"/>
  <c r="Y4" i="6" s="1"/>
  <c r="G152" i="6"/>
  <c r="Y3" i="6"/>
  <c r="G151" i="6"/>
  <c r="Y2" i="6" s="1"/>
  <c r="G150" i="6"/>
  <c r="S50" i="6"/>
  <c r="G149" i="6"/>
  <c r="S49" i="6" s="1"/>
  <c r="G148" i="6"/>
  <c r="S48" i="6"/>
  <c r="G147" i="6"/>
  <c r="S47" i="6" s="1"/>
  <c r="G146" i="6"/>
  <c r="S46" i="6"/>
  <c r="G145" i="6"/>
  <c r="S45" i="6" s="1"/>
  <c r="G144" i="6"/>
  <c r="S44" i="6"/>
  <c r="G143" i="6"/>
  <c r="S43" i="6" s="1"/>
  <c r="G142" i="6"/>
  <c r="S42" i="6"/>
  <c r="G141" i="6"/>
  <c r="S41" i="6" s="1"/>
  <c r="G140" i="6"/>
  <c r="S40" i="6"/>
  <c r="G139" i="6"/>
  <c r="S39" i="6" s="1"/>
  <c r="G138" i="6"/>
  <c r="S38" i="6"/>
  <c r="G137" i="6"/>
  <c r="S37" i="6" s="1"/>
  <c r="G136" i="6"/>
  <c r="S36" i="6"/>
  <c r="G135" i="6"/>
  <c r="S35" i="6" s="1"/>
  <c r="G134" i="6"/>
  <c r="S34" i="6"/>
  <c r="G133" i="6"/>
  <c r="S33" i="6" s="1"/>
  <c r="G132" i="6"/>
  <c r="S32" i="6"/>
  <c r="G131" i="6"/>
  <c r="S31" i="6" s="1"/>
  <c r="G130" i="6"/>
  <c r="S30" i="6"/>
  <c r="G129" i="6"/>
  <c r="S29" i="6" s="1"/>
  <c r="G128" i="6"/>
  <c r="S28" i="6"/>
  <c r="G127" i="6"/>
  <c r="S27" i="6" s="1"/>
  <c r="G126" i="6"/>
  <c r="S26" i="6"/>
  <c r="G125" i="6"/>
  <c r="S25" i="6" s="1"/>
  <c r="G124" i="6"/>
  <c r="S24" i="6"/>
  <c r="G123" i="6"/>
  <c r="S23" i="6" s="1"/>
  <c r="G122" i="6"/>
  <c r="S22" i="6"/>
  <c r="G121" i="6"/>
  <c r="S21" i="6" s="1"/>
  <c r="G120" i="6"/>
  <c r="S20" i="6"/>
  <c r="G119" i="6"/>
  <c r="S19" i="6" s="1"/>
  <c r="G118" i="6"/>
  <c r="S18" i="6"/>
  <c r="G117" i="6"/>
  <c r="S17" i="6" s="1"/>
  <c r="G116" i="6"/>
  <c r="S16" i="6"/>
  <c r="G115" i="6"/>
  <c r="S15" i="6" s="1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<sst xmlns="http://schemas.openxmlformats.org/spreadsheetml/2006/main" count="1470" uniqueCount="758">
  <si>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</si>
  <si>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</si>
  <si>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</si>
  <si>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</si>
  <si>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</si>
  <si>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</si>
  <si>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</si>
  <si>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</si>
  <si>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</si>
  <si>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</si>
  <si>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</si>
  <si>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</si>
  <si>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</si>
  <si>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</si>
  <si>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</si>
  <si>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</si>
  <si>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</si>
  <si>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</si>
  <si>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</si>
  <si>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</si>
  <si>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</si>
  <si>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</si>
  <si>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</si>
  <si>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</si>
  <si>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</si>
  <si>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</si>
  <si>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</si>
  <si>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</si>
  <si>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</si>
  <si>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</si>
  <si>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</si>
  <si>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</si>
  <si>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</si>
  <si>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</si>
  <si>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</si>
  <si>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</si>
  <si>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</si>
  <si>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</si>
  <si>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</si>
  <si>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</si>
  <si>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</si>
  <si>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</si>
  <si>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</si>
  <si>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</si>
  <si>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</si>
  <si>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</si>
  <si>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</si>
  <si>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</si>
  <si>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</si>
  <si>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</si>
  <si>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</si>
  <si>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</si>
  <si>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</si>
  <si>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</si>
  <si>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</si>
  <si>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</si>
  <si>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</si>
  <si>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</si>
  <si>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</si>
  <si>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</si>
  <si>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</si>
  <si>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</si>
  <si>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</si>
  <si>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</si>
  <si>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</si>
  <si>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</si>
  <si>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</si>
  <si>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</si>
  <si>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</si>
  <si>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</si>
  <si>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</si>
  <si>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</si>
  <si>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</si>
  <si>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</si>
  <si>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</si>
  <si>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</si>
  <si>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</si>
  <si>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</si>
  <si>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</si>
  <si>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</si>
  <si>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</si>
  <si>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</si>
  <si>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</si>
  <si>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</si>
  <si>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</si>
  <si>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</si>
  <si>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</si>
  <si>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</si>
  <si>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</si>
  <si>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</si>
  <si>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</si>
  <si>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</si>
  <si>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</si>
  <si>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</si>
  <si>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</si>
  <si>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</si>
  <si>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</si>
  <si>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</si>
  <si>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</si>
  <si>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</si>
  <si>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</si>
  <si>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</si>
  <si>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</si>
  <si>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</si>
  <si>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</si>
  <si>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</si>
  <si>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</si>
  <si>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</si>
  <si>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</si>
  <si>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</si>
  <si>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</si>
  <si>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</si>
  <si>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</si>
  <si>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</si>
  <si>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</si>
  <si>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</si>
  <si>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</si>
  <si>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</si>
  <si>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</si>
  <si>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</si>
  <si>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</si>
  <si>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</si>
  <si>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</si>
  <si>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</si>
  <si>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</si>
  <si>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</si>
  <si>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</si>
  <si>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</si>
  <si>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</si>
  <si>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</si>
  <si>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</si>
  <si>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</si>
  <si>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</si>
  <si>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</si>
  <si>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</si>
  <si>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</si>
  <si>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</si>
  <si>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</si>
  <si>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</si>
  <si>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</si>
  <si>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</si>
  <si>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</si>
  <si>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</si>
  <si>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</si>
  <si>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</si>
  <si>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</si>
  <si>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</si>
  <si>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</si>
  <si>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</si>
  <si>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</si>
  <si>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</si>
  <si>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</si>
  <si>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</si>
  <si>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</si>
  <si>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</si>
  <si>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</si>
  <si>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</si>
  <si>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</si>
  <si>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</si>
  <si>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</si>
  <si>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</si>
  <si>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</si>
  <si>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</si>
  <si>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</si>
  <si>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</si>
  <si>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</si>
  <si>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</si>
  <si>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</si>
  <si>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</si>
  <si>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</si>
  <si>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</si>
  <si>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</si>
  <si>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</si>
  <si>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</si>
  <si>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</si>
  <si>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</si>
  <si>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</si>
  <si>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</si>
  <si>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</si>
  <si>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</si>
  <si>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</si>
  <si>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</si>
  <si>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</si>
  <si>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</si>
  <si>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</si>
  <si>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</si>
  <si>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</si>
  <si>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</si>
  <si>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</si>
  <si>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</si>
  <si>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</si>
  <si>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</si>
  <si>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</si>
  <si>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</si>
  <si>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</si>
  <si>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</si>
  <si>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</si>
  <si>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</si>
  <si>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</si>
  <si>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</si>
  <si>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</si>
  <si>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</si>
  <si>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</si>
  <si>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</si>
  <si>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</si>
  <si>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</si>
  <si>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</si>
  <si>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</si>
  <si>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</si>
  <si>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</si>
  <si>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</si>
  <si>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</si>
  <si>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</si>
  <si>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</si>
  <si>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</si>
  <si>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</si>
  <si>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</si>
  <si>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</si>
  <si>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</si>
  <si>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</si>
  <si>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</si>
  <si>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</si>
  <si>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</si>
  <si>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</si>
  <si>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</si>
  <si>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</si>
  <si>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</si>
  <si>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</si>
  <si>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</si>
  <si>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</si>
  <si>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</si>
  <si>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</si>
  <si>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</si>
  <si>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</si>
  <si>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</si>
  <si>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</si>
  <si>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</si>
  <si>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</si>
  <si>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</si>
  <si>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</si>
  <si>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</si>
  <si>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</si>
  <si>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</si>
  <si>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</si>
  <si>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</si>
  <si>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</si>
  <si>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</si>
  <si>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</si>
  <si>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</si>
  <si>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</si>
  <si>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</si>
  <si>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</si>
  <si>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</si>
  <si>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</si>
  <si>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</si>
  <si>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</si>
  <si>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</si>
  <si>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</si>
  <si>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</si>
  <si>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</si>
  <si>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</si>
  <si>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</si>
  <si>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</si>
  <si>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</si>
  <si>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</si>
  <si>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</si>
  <si>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</si>
  <si>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</si>
  <si>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</si>
  <si>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</si>
  <si>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</si>
  <si>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</si>
  <si>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</si>
  <si>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</si>
  <si>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</si>
  <si>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</si>
  <si>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</si>
  <si>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</si>
  <si>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</si>
  <si>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</si>
  <si>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</si>
  <si>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</si>
  <si>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</si>
  <si>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</si>
  <si>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</si>
  <si>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</si>
  <si>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</si>
  <si>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</si>
  <si>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</si>
  <si>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</si>
  <si>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</si>
  <si>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</si>
  <si>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</si>
  <si>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</si>
  <si>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</si>
  <si>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</si>
  <si>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</si>
  <si>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</si>
  <si>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</si>
  <si>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</si>
  <si>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</si>
  <si>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</si>
  <si>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</si>
  <si>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</si>
  <si>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</si>
  <si>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</si>
  <si>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</si>
  <si>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</si>
  <si>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</si>
  <si>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</si>
  <si>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</si>
  <si>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</si>
  <si>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</si>
  <si>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</si>
  <si>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</si>
  <si>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</si>
  <si>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</si>
  <si>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</si>
  <si>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</si>
  <si>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</si>
  <si>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</si>
  <si>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</si>
  <si>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</si>
  <si>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</si>
  <si>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</si>
  <si>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</si>
  <si>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</si>
  <si>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</si>
  <si>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</si>
  <si>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</si>
  <si>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</si>
  <si>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</si>
  <si>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</si>
  <si>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</si>
  <si>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</si>
  <si>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</si>
  <si>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</si>
  <si>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</si>
  <si>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</si>
  <si>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</si>
  <si>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</si>
  <si>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</si>
  <si>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</si>
  <si>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</si>
  <si>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</si>
  <si>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</si>
  <si>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</si>
  <si>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</si>
  <si>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</si>
  <si>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</si>
  <si>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</si>
  <si>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</si>
  <si>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</si>
  <si>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</si>
  <si>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</si>
  <si>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</si>
  <si>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</si>
  <si>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</si>
  <si>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</si>
  <si>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</si>
  <si>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</si>
  <si>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</si>
  <si>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</si>
  <si>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</si>
  <si>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</si>
  <si>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</si>
  <si>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</si>
  <si>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</si>
  <si>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</si>
  <si>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</si>
  <si>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</si>
  <si>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</si>
  <si>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</si>
  <si>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</si>
  <si>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</si>
  <si>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</si>
  <si>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</si>
  <si>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</si>
  <si>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</si>
  <si>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</si>
  <si>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</si>
  <si>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</si>
  <si>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</si>
  <si>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</si>
  <si>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</si>
  <si>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</si>
  <si>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</si>
  <si>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</si>
  <si>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</si>
  <si>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</si>
  <si>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</si>
  <si>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</si>
  <si>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</si>
  <si>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</si>
  <si>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</si>
  <si>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</si>
  <si>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</si>
  <si>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</si>
  <si>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</si>
  <si>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</si>
  <si>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</si>
  <si>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</si>
  <si>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</si>
  <si>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</si>
  <si>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</si>
  <si>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</si>
  <si>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</si>
  <si>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</si>
  <si>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</si>
  <si>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</si>
  <si>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</si>
  <si>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</si>
  <si>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</si>
  <si>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</si>
  <si>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</si>
  <si>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</si>
  <si>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</si>
  <si>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</si>
  <si>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</si>
  <si>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</si>
  <si>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</si>
  <si>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</si>
  <si>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</si>
  <si>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</si>
  <si>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</si>
  <si>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</si>
  <si>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</si>
  <si>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</si>
  <si>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</si>
  <si>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</si>
  <si>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</si>
  <si>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</si>
  <si>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</si>
  <si>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</si>
  <si>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</si>
  <si>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</si>
  <si>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</si>
  <si>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</si>
  <si>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</si>
  <si>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</si>
  <si>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</si>
  <si>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</si>
  <si>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</si>
  <si>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</si>
  <si>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</si>
  <si>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</si>
  <si>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</si>
  <si>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</si>
  <si>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</si>
  <si>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</si>
  <si>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</si>
  <si>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</si>
  <si>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</si>
  <si>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</si>
  <si>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</si>
  <si>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</si>
  <si>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</si>
  <si>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</si>
  <si>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</si>
  <si>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</si>
  <si>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</si>
  <si>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</si>
  <si>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</si>
  <si>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</si>
  <si>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</si>
  <si>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</si>
  <si>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</si>
  <si>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</si>
  <si>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</si>
  <si>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</si>
  <si>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</si>
  <si>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</si>
  <si>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</si>
  <si>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</si>
  <si>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</si>
  <si>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</si>
  <si>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</si>
  <si>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</si>
  <si>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</si>
  <si>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</si>
  <si>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</si>
  <si>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</si>
  <si>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</si>
  <si>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</si>
  <si>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</si>
  <si>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</si>
  <si>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</si>
  <si>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</si>
  <si>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</si>
  <si>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</si>
  <si>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</si>
  <si>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</si>
  <si>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</si>
  <si>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</si>
  <si>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</si>
  <si>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</si>
  <si>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</si>
  <si>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</si>
  <si>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</si>
  <si>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</si>
  <si>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</si>
  <si>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</si>
  <si>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</si>
  <si>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</si>
  <si>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</si>
  <si>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</si>
  <si>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</si>
  <si>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</si>
  <si>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</si>
  <si>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</si>
  <si>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</si>
  <si>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</si>
  <si>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</si>
  <si>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</si>
  <si>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</si>
  <si>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</si>
  <si>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</si>
  <si>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</si>
  <si>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</si>
  <si>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</si>
  <si>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</si>
  <si>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</si>
  <si>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</si>
  <si>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</si>
  <si>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</si>
  <si>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</si>
  <si>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</si>
  <si>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</si>
  <si>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</si>
  <si>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</si>
  <si>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</si>
  <si>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</si>
  <si>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</si>
  <si>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</si>
  <si>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</si>
  <si>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</si>
  <si>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</si>
  <si>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</si>
  <si>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</si>
  <si>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</si>
  <si>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</si>
  <si>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</si>
  <si>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</si>
  <si>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</si>
  <si>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</si>
  <si>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</si>
  <si>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</si>
  <si>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</si>
  <si>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</si>
  <si>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</si>
  <si>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</si>
  <si>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</si>
  <si>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</si>
  <si>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</si>
  <si>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</si>
  <si>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</si>
  <si>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</si>
  <si>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</si>
  <si>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</si>
  <si>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</si>
  <si>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</si>
  <si>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</si>
  <si>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</si>
  <si>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</si>
  <si>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</si>
  <si>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</si>
  <si>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</si>
  <si>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</si>
  <si>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</si>
  <si>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</si>
  <si>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</si>
  <si>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</si>
  <si>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</si>
  <si>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</si>
  <si>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</si>
  <si>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</si>
  <si>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</si>
  <si>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</si>
  <si>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</si>
  <si>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</si>
  <si>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</si>
  <si>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</si>
  <si>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</si>
  <si>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</si>
  <si>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</si>
  <si>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</si>
  <si>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</si>
  <si>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</si>
  <si>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</si>
  <si>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</si>
  <si>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</si>
  <si>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</si>
  <si>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</si>
  <si>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</si>
  <si>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</si>
  <si>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</si>
  <si>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</si>
  <si>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</si>
  <si>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</si>
  <si>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</si>
  <si>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</si>
  <si>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</si>
  <si>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</si>
  <si>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</si>
  <si>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</si>
  <si>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</si>
  <si>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</si>
  <si>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</si>
  <si>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</si>
  <si>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</si>
  <si>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</si>
  <si>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</si>
  <si>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</si>
  <si>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</si>
  <si>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</si>
  <si>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</si>
  <si>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</si>
  <si>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</si>
  <si>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</si>
  <si>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</si>
  <si>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</si>
  <si>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</si>
  <si>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</si>
  <si>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</si>
  <si>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</si>
  <si>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</si>
  <si>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</si>
  <si>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</si>
  <si>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</si>
  <si>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</si>
  <si>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</si>
  <si>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</si>
  <si>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</si>
  <si>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</si>
  <si>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</si>
  <si>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</si>
  <si>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</si>
  <si>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</si>
  <si>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</si>
  <si>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</si>
  <si>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</si>
  <si>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</si>
  <si>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</si>
  <si>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</si>
  <si>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</si>
  <si>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</si>
  <si>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</si>
  <si>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</si>
  <si>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</si>
  <si>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</si>
  <si>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</si>
  <si>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</si>
  <si>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</si>
  <si>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</si>
  <si>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</si>
  <si>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</si>
  <si>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</si>
  <si>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</si>
  <si>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</si>
  <si>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</si>
  <si>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</si>
  <si>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</si>
  <si>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</si>
  <si>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</si>
  <si>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</si>
  <si>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</si>
  <si>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</si>
  <si>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</si>
  <si>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</si>
  <si>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</si>
  <si>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</si>
  <si>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</si>
  <si>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</si>
  <si>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</si>
  <si>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</si>
  <si>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</si>
  <si>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</si>
  <si>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</si>
  <si>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</si>
  <si>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</si>
  <si>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</si>
  <si>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</si>
  <si>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</si>
  <si>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</si>
  <si>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</si>
  <si>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</si>
  <si>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</si>
  <si>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</si>
  <si>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</si>
  <si>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</si>
  <si>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252</t>
    <phoneticPr fontId="2"/>
  </si>
  <si>
    <t>藤沢市亀井野1866</t>
    <rPh sb="0" eb="3">
      <t>フジサワシ</t>
    </rPh>
    <rPh sb="3" eb="6">
      <t>カメイノ</t>
    </rPh>
    <phoneticPr fontId="2"/>
  </si>
  <si>
    <t>0466</t>
    <phoneticPr fontId="2"/>
  </si>
  <si>
    <t>81</t>
    <phoneticPr fontId="2"/>
  </si>
  <si>
    <t>0123</t>
    <phoneticPr fontId="2"/>
  </si>
  <si>
    <t>0466</t>
    <phoneticPr fontId="2"/>
  </si>
  <si>
    <t>83</t>
    <phoneticPr fontId="2"/>
  </si>
  <si>
    <t>2161</t>
    <phoneticPr fontId="2"/>
  </si>
  <si>
    <t>小杉</t>
    <rPh sb="0" eb="2">
      <t>コスギ</t>
    </rPh>
    <phoneticPr fontId="2"/>
  </si>
  <si>
    <t>翔一</t>
    <rPh sb="0" eb="2">
      <t>ショウイチ</t>
    </rPh>
    <phoneticPr fontId="2"/>
  </si>
  <si>
    <t>こすぎ</t>
    <phoneticPr fontId="2"/>
  </si>
  <si>
    <t>しょういち</t>
    <phoneticPr fontId="2"/>
  </si>
  <si>
    <t>松島</t>
    <rPh sb="0" eb="2">
      <t>マツシマ</t>
    </rPh>
    <phoneticPr fontId="2"/>
  </si>
  <si>
    <t>克</t>
    <rPh sb="0" eb="1">
      <t>カツ</t>
    </rPh>
    <phoneticPr fontId="2"/>
  </si>
  <si>
    <t>まつしま</t>
    <phoneticPr fontId="2"/>
  </si>
  <si>
    <t>すぐる</t>
    <phoneticPr fontId="2"/>
  </si>
  <si>
    <t>稲毛</t>
    <rPh sb="0" eb="2">
      <t>イナゲ</t>
    </rPh>
    <phoneticPr fontId="2"/>
  </si>
  <si>
    <t>唯大</t>
    <rPh sb="0" eb="1">
      <t>イ</t>
    </rPh>
    <rPh sb="1" eb="2">
      <t>ダイ</t>
    </rPh>
    <phoneticPr fontId="2"/>
  </si>
  <si>
    <t>いなげ</t>
    <phoneticPr fontId="2"/>
  </si>
  <si>
    <t>鈴木</t>
    <rPh sb="0" eb="2">
      <t>スズキ</t>
    </rPh>
    <phoneticPr fontId="2"/>
  </si>
  <si>
    <t>俊平</t>
    <rPh sb="0" eb="2">
      <t>シュンペイ</t>
    </rPh>
    <phoneticPr fontId="2"/>
  </si>
  <si>
    <t>すずき</t>
    <phoneticPr fontId="2"/>
  </si>
  <si>
    <t>しゅんぺい</t>
    <phoneticPr fontId="2"/>
  </si>
  <si>
    <t>いなげ</t>
    <phoneticPr fontId="2"/>
  </si>
  <si>
    <t>さとう</t>
    <phoneticPr fontId="2"/>
  </si>
  <si>
    <t>たすく</t>
    <phoneticPr fontId="2"/>
  </si>
  <si>
    <t>佐藤</t>
    <rPh sb="0" eb="2">
      <t>サトウ</t>
    </rPh>
    <phoneticPr fontId="2"/>
  </si>
  <si>
    <t>丞</t>
    <rPh sb="0" eb="1">
      <t>タスク</t>
    </rPh>
    <phoneticPr fontId="2"/>
  </si>
  <si>
    <t>たかはし</t>
    <phoneticPr fontId="2"/>
  </si>
  <si>
    <t>なおき</t>
    <phoneticPr fontId="2"/>
  </si>
  <si>
    <t>髙橋</t>
    <rPh sb="0" eb="2">
      <t>タカハシ</t>
    </rPh>
    <phoneticPr fontId="2"/>
  </si>
  <si>
    <t>直希</t>
    <rPh sb="0" eb="2">
      <t>ナオキ</t>
    </rPh>
    <phoneticPr fontId="2"/>
  </si>
  <si>
    <t>山田</t>
    <rPh sb="0" eb="2">
      <t>ヤマダ</t>
    </rPh>
    <phoneticPr fontId="2"/>
  </si>
  <si>
    <t>倫太郎</t>
    <rPh sb="0" eb="3">
      <t>リンタロウ</t>
    </rPh>
    <phoneticPr fontId="2"/>
  </si>
  <si>
    <t>やまだ</t>
    <phoneticPr fontId="2"/>
  </si>
  <si>
    <t>りんたろう</t>
    <phoneticPr fontId="2"/>
  </si>
  <si>
    <t>ゆうせい</t>
    <phoneticPr fontId="2"/>
  </si>
  <si>
    <t>林</t>
    <rPh sb="0" eb="1">
      <t>ハヤシ</t>
    </rPh>
    <phoneticPr fontId="2"/>
  </si>
  <si>
    <t>和毅</t>
    <rPh sb="0" eb="2">
      <t>カズキ</t>
    </rPh>
    <phoneticPr fontId="2"/>
  </si>
  <si>
    <t>はやし</t>
    <phoneticPr fontId="2"/>
  </si>
  <si>
    <t>かずき</t>
    <phoneticPr fontId="2"/>
  </si>
  <si>
    <t>笹尾</t>
    <rPh sb="0" eb="2">
      <t>ササオ</t>
    </rPh>
    <phoneticPr fontId="2"/>
  </si>
  <si>
    <t>いとう</t>
    <phoneticPr fontId="2"/>
  </si>
  <si>
    <t>岳嗣</t>
    <rPh sb="0" eb="1">
      <t>タケ</t>
    </rPh>
    <rPh sb="1" eb="2">
      <t>ヒデ</t>
    </rPh>
    <phoneticPr fontId="2"/>
  </si>
  <si>
    <t>ささお</t>
    <phoneticPr fontId="2"/>
  </si>
  <si>
    <t>たかひで</t>
    <phoneticPr fontId="2"/>
  </si>
  <si>
    <t>高畑</t>
    <rPh sb="0" eb="2">
      <t>タカハタ</t>
    </rPh>
    <phoneticPr fontId="2"/>
  </si>
  <si>
    <t>蒼太</t>
    <rPh sb="0" eb="1">
      <t>ソウ</t>
    </rPh>
    <rPh sb="1" eb="2">
      <t>タ</t>
    </rPh>
    <phoneticPr fontId="2"/>
  </si>
  <si>
    <t>渡邊</t>
    <rPh sb="0" eb="2">
      <t>ワタナベ</t>
    </rPh>
    <phoneticPr fontId="2"/>
  </si>
  <si>
    <t>文也</t>
    <rPh sb="0" eb="2">
      <t>フミヤ</t>
    </rPh>
    <phoneticPr fontId="2"/>
  </si>
  <si>
    <t>根本</t>
    <rPh sb="0" eb="2">
      <t>ネモト</t>
    </rPh>
    <phoneticPr fontId="2"/>
  </si>
  <si>
    <t>俊太郎</t>
    <rPh sb="0" eb="3">
      <t>シュンタロウ</t>
    </rPh>
    <phoneticPr fontId="2"/>
  </si>
  <si>
    <t>一戸</t>
    <rPh sb="0" eb="2">
      <t>イチノヘ</t>
    </rPh>
    <phoneticPr fontId="2"/>
  </si>
  <si>
    <t>楠本　文雄</t>
    <rPh sb="0" eb="1">
      <t>クスノキ</t>
    </rPh>
    <rPh sb="1" eb="2">
      <t>ホン</t>
    </rPh>
    <rPh sb="3" eb="4">
      <t>ブン</t>
    </rPh>
    <rPh sb="4" eb="5">
      <t>ユウ</t>
    </rPh>
    <phoneticPr fontId="2"/>
  </si>
  <si>
    <t>たかはた</t>
    <phoneticPr fontId="2"/>
  </si>
  <si>
    <t>そうた</t>
    <phoneticPr fontId="2"/>
  </si>
  <si>
    <t>わたなべ</t>
    <phoneticPr fontId="2"/>
  </si>
  <si>
    <t>ふみや</t>
    <phoneticPr fontId="2"/>
  </si>
  <si>
    <t>ねもと</t>
    <phoneticPr fontId="2"/>
  </si>
  <si>
    <t>しゅんたろう</t>
    <phoneticPr fontId="2"/>
  </si>
  <si>
    <t>いちのへ</t>
    <phoneticPr fontId="2"/>
  </si>
  <si>
    <t>りんたろう</t>
    <phoneticPr fontId="2"/>
  </si>
  <si>
    <t>凜汰朗</t>
    <rPh sb="0" eb="1">
      <t>リン</t>
    </rPh>
    <rPh sb="1" eb="2">
      <t>タ</t>
    </rPh>
    <rPh sb="2" eb="3">
      <t>アキラ</t>
    </rPh>
    <phoneticPr fontId="2"/>
  </si>
  <si>
    <t>0885</t>
    <phoneticPr fontId="2"/>
  </si>
  <si>
    <t>祐成</t>
    <rPh sb="0" eb="1">
      <t>ユウ</t>
    </rPh>
    <rPh sb="1" eb="2">
      <t>シゲル</t>
    </rPh>
    <phoneticPr fontId="2"/>
  </si>
  <si>
    <t>ただひろ</t>
    <phoneticPr fontId="2"/>
  </si>
  <si>
    <t>伊東</t>
    <rPh sb="0" eb="2">
      <t>イトウ</t>
    </rPh>
    <phoneticPr fontId="2"/>
  </si>
  <si>
    <t>ただひろ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</si>
</sst>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3203125" defaultRowHeight="14.25" x14ac:dyDescent="0.25"/>
  <cols>
    <col min="1" max="1" width="7.46484375" style="34" hidden="1" customWidth="1"/>
    <col min="2" max="2" width="6.199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328125" style="35" hidden="1" customWidth="1"/>
    <col min="7" max="7" width="7.46484375" style="34" customWidth="1"/>
    <col min="8" max="8" width="6.199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328125" style="35" hidden="1" customWidth="1"/>
    <col min="13" max="13" width="7.46484375" style="34" customWidth="1"/>
    <col min="14" max="14" width="6.199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328125" style="11" hidden="1" customWidth="1"/>
    <col min="19" max="19" width="7.46484375" style="11" customWidth="1"/>
    <col min="20" max="20" width="6.199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328125" style="11" hidden="1" customWidth="1"/>
    <col min="25" max="25" width="7.46484375" style="11" customWidth="1"/>
    <col min="26" max="26" width="6.199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328125" style="11" hidden="1" customWidth="1"/>
    <col min="31" max="31" width="7.46484375" style="11" customWidth="1"/>
    <col min="32" max="32" width="6.199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328125" style="11" hidden="1" customWidth="1"/>
    <col min="37" max="37" width="7.46484375" style="11" customWidth="1"/>
    <col min="38" max="38" width="6.199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328125" style="11" hidden="1" customWidth="1"/>
    <col min="43" max="43" width="7.46484375" style="11" customWidth="1"/>
    <col min="44" max="44" width="6.199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328125" style="11" hidden="1" customWidth="1"/>
    <col min="49" max="49" width="7.46484375" style="11" customWidth="1"/>
    <col min="50" max="50" width="6.199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328125" style="11" hidden="1" customWidth="1"/>
    <col min="55" max="55" width="7.46484375" style="11" customWidth="1"/>
    <col min="56" max="56" width="6.199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328125" style="11" hidden="1" customWidth="1"/>
    <col min="61" max="61" width="7.46484375" style="11" customWidth="1"/>
    <col min="62" max="62" width="24.19921875" style="11" customWidth="1"/>
    <col min="63" max="63" width="8.46484375" style="11" bestFit="1" customWidth="1"/>
    <col min="64" max="64" width="2.33203125" style="11" customWidth="1"/>
    <col min="65" max="65" width="10.33203125" style="11" customWidth="1"/>
    <col min="66" max="66" width="41.86328125" style="11" bestFit="1" customWidth="1"/>
    <col min="67" max="67" width="4.1328125" style="11" customWidth="1"/>
    <col min="68" max="68" width="10.33203125" style="11" bestFit="1" customWidth="1"/>
    <col min="69" max="69" width="24.19921875" style="11" customWidth="1"/>
    <col min="70" max="70" width="8.46484375" style="11" bestFit="1" customWidth="1"/>
    <col min="71" max="71" width="2.33203125" style="11" customWidth="1"/>
    <col min="72" max="72" width="10.33203125" style="11" customWidth="1"/>
    <col min="73" max="73" width="41.86328125" style="11" bestFit="1" customWidth="1"/>
    <col min="74" max="74" width="4.1328125" style="11" customWidth="1"/>
    <col min="75" max="75" width="10.33203125" style="11" bestFit="1" customWidth="1"/>
    <col min="76" max="76" width="24.19921875" style="11" customWidth="1"/>
    <col min="77" max="77" width="8.46484375" style="11" bestFit="1" customWidth="1"/>
    <col min="78" max="78" width="2.33203125" style="11" customWidth="1"/>
    <col min="79" max="79" width="10.33203125" style="11" customWidth="1"/>
    <col min="80" max="80" width="41.86328125" style="11" bestFit="1" customWidth="1"/>
    <col min="81" max="81" width="4.132812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5">
      <c r="A484" s="36"/>
    </row>
    <row r="485" spans="1:7" x14ac:dyDescent="0.25">
      <c r="A485" s="36"/>
    </row>
    <row r="486" spans="1:7" x14ac:dyDescent="0.25">
      <c r="A486" s="36"/>
    </row>
    <row r="487" spans="1:7" x14ac:dyDescent="0.25">
      <c r="A487" s="36"/>
    </row>
    <row r="488" spans="1:7" x14ac:dyDescent="0.25">
      <c r="A488" s="36"/>
    </row>
    <row r="489" spans="1:7" x14ac:dyDescent="0.25">
      <c r="A489" s="36"/>
    </row>
    <row r="490" spans="1:7" x14ac:dyDescent="0.2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19921875" defaultRowHeight="12.75" x14ac:dyDescent="0.25"/>
  <cols>
    <col min="1" max="1" width="8" style="3" customWidth="1"/>
    <col min="2" max="16384" width="2.19921875" style="3"/>
  </cols>
  <sheetData>
    <row r="1" spans="1:41" ht="43.25" customHeight="1" thickBot="1" x14ac:dyDescent="0.3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3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2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2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2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3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3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2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2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2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3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2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3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2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3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25"/>
    <row r="17" spans="2:41" ht="18" customHeight="1" thickBot="1" x14ac:dyDescent="0.3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2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3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2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2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2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2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2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2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2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2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2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2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2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3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25"/>
    <row r="33" spans="1:43" ht="18" customHeight="1" thickBot="1" x14ac:dyDescent="0.3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3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25"/>
    <row r="36" spans="1:43" ht="18" customHeight="1" x14ac:dyDescent="0.2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2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 x14ac:dyDescent="0.25"/>
    <row r="39" spans="1:43" ht="24" customHeight="1" x14ac:dyDescent="0.35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 x14ac:dyDescent="0.25"/>
    <row r="41" spans="1:43" ht="24" customHeight="1" x14ac:dyDescent="0.35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2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AH15" sqref="AH15:AO15"/>
    </sheetView>
  </sheetViews>
  <sheetFormatPr defaultColWidth="2.19921875" defaultRowHeight="12.75" x14ac:dyDescent="0.25"/>
  <cols>
    <col min="1" max="1" width="8" style="3" customWidth="1"/>
    <col min="2" max="16384" width="2.19921875" style="3"/>
  </cols>
  <sheetData>
    <row r="1" spans="1:41" ht="45" customHeight="1" thickBot="1" x14ac:dyDescent="0.3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3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5505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2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日本大学藤沢中学校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2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 x14ac:dyDescent="0.2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3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753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 x14ac:dyDescent="0.3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2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2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2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3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25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3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 x14ac:dyDescent="0.25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757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3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>
        <v>2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25"/>
    <row r="17" spans="2:41" ht="18" customHeight="1" thickBot="1" x14ac:dyDescent="0.3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2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3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25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2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3</v>
      </c>
      <c r="AK20" s="119"/>
      <c r="AL20" s="110">
        <v>178</v>
      </c>
      <c r="AM20" s="111"/>
      <c r="AN20" s="110" t="s">
        <v>599</v>
      </c>
      <c r="AO20" s="112"/>
    </row>
    <row r="21" spans="2:41" ht="30" customHeight="1" x14ac:dyDescent="0.25">
      <c r="B21" s="100"/>
      <c r="C21" s="101"/>
      <c r="D21" s="120"/>
      <c r="E21" s="120"/>
      <c r="F21" s="114" t="s">
        <v>709</v>
      </c>
      <c r="G21" s="115"/>
      <c r="H21" s="115"/>
      <c r="I21" s="115"/>
      <c r="J21" s="115"/>
      <c r="K21" s="115" t="s">
        <v>710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727</v>
      </c>
      <c r="AA21" s="115"/>
      <c r="AB21" s="115"/>
      <c r="AC21" s="115"/>
      <c r="AD21" s="115"/>
      <c r="AE21" s="115" t="s">
        <v>728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25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755</v>
      </c>
      <c r="L22" s="88"/>
      <c r="M22" s="88"/>
      <c r="N22" s="88"/>
      <c r="O22" s="89"/>
      <c r="P22" s="78">
        <v>3</v>
      </c>
      <c r="Q22" s="78"/>
      <c r="R22" s="94">
        <v>171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734</v>
      </c>
      <c r="AA22" s="88"/>
      <c r="AB22" s="88"/>
      <c r="AC22" s="88"/>
      <c r="AD22" s="88"/>
      <c r="AE22" s="88" t="s">
        <v>735</v>
      </c>
      <c r="AF22" s="88"/>
      <c r="AG22" s="88"/>
      <c r="AH22" s="88"/>
      <c r="AI22" s="89"/>
      <c r="AJ22" s="78">
        <v>2</v>
      </c>
      <c r="AK22" s="78"/>
      <c r="AL22" s="94">
        <v>156</v>
      </c>
      <c r="AM22" s="95"/>
      <c r="AN22" s="74" t="s">
        <v>544</v>
      </c>
      <c r="AO22" s="75"/>
    </row>
    <row r="23" spans="2:41" ht="30" customHeight="1" x14ac:dyDescent="0.25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707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731</v>
      </c>
      <c r="AA23" s="106"/>
      <c r="AB23" s="106"/>
      <c r="AC23" s="106"/>
      <c r="AD23" s="106"/>
      <c r="AE23" s="106" t="s">
        <v>733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25">
      <c r="B24" s="100">
        <v>3</v>
      </c>
      <c r="C24" s="101"/>
      <c r="D24" s="78">
        <v>3</v>
      </c>
      <c r="E24" s="78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2</v>
      </c>
      <c r="Q24" s="78"/>
      <c r="R24" s="94">
        <v>159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744</v>
      </c>
      <c r="AA24" s="88"/>
      <c r="AB24" s="88"/>
      <c r="AC24" s="88"/>
      <c r="AD24" s="88"/>
      <c r="AE24" s="88" t="s">
        <v>745</v>
      </c>
      <c r="AF24" s="88"/>
      <c r="AG24" s="88"/>
      <c r="AH24" s="88"/>
      <c r="AI24" s="89"/>
      <c r="AJ24" s="78">
        <v>1</v>
      </c>
      <c r="AK24" s="78"/>
      <c r="AL24" s="94">
        <v>170</v>
      </c>
      <c r="AM24" s="95"/>
      <c r="AN24" s="74" t="s">
        <v>544</v>
      </c>
      <c r="AO24" s="75"/>
    </row>
    <row r="25" spans="2:41" ht="30" customHeight="1" x14ac:dyDescent="0.25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736</v>
      </c>
      <c r="AA25" s="106"/>
      <c r="AB25" s="106"/>
      <c r="AC25" s="106"/>
      <c r="AD25" s="106"/>
      <c r="AE25" s="106" t="s">
        <v>737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25">
      <c r="B26" s="90">
        <v>4</v>
      </c>
      <c r="C26" s="91"/>
      <c r="D26" s="78">
        <v>4</v>
      </c>
      <c r="E26" s="78"/>
      <c r="F26" s="87" t="s">
        <v>718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3</v>
      </c>
      <c r="Q26" s="78"/>
      <c r="R26" s="94">
        <v>168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746</v>
      </c>
      <c r="AA26" s="88"/>
      <c r="AB26" s="88"/>
      <c r="AC26" s="88"/>
      <c r="AD26" s="88"/>
      <c r="AE26" s="88" t="s">
        <v>747</v>
      </c>
      <c r="AF26" s="88"/>
      <c r="AG26" s="88"/>
      <c r="AH26" s="88"/>
      <c r="AI26" s="89"/>
      <c r="AJ26" s="78">
        <v>1</v>
      </c>
      <c r="AK26" s="78"/>
      <c r="AL26" s="94">
        <v>152</v>
      </c>
      <c r="AM26" s="95"/>
      <c r="AN26" s="74" t="s">
        <v>544</v>
      </c>
      <c r="AO26" s="75"/>
    </row>
    <row r="27" spans="2:41" ht="30" customHeight="1" x14ac:dyDescent="0.25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738</v>
      </c>
      <c r="AA27" s="106"/>
      <c r="AB27" s="106"/>
      <c r="AC27" s="106"/>
      <c r="AD27" s="106"/>
      <c r="AE27" s="106" t="s">
        <v>739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25">
      <c r="B28" s="100">
        <v>5</v>
      </c>
      <c r="C28" s="101"/>
      <c r="D28" s="78">
        <v>5</v>
      </c>
      <c r="E28" s="78"/>
      <c r="F28" s="87" t="s">
        <v>724</v>
      </c>
      <c r="G28" s="88"/>
      <c r="H28" s="88"/>
      <c r="I28" s="88"/>
      <c r="J28" s="88"/>
      <c r="K28" s="88" t="s">
        <v>725</v>
      </c>
      <c r="L28" s="88"/>
      <c r="M28" s="88"/>
      <c r="N28" s="88"/>
      <c r="O28" s="89"/>
      <c r="P28" s="78">
        <v>3</v>
      </c>
      <c r="Q28" s="78"/>
      <c r="R28" s="94">
        <v>166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1</v>
      </c>
      <c r="AK28" s="78"/>
      <c r="AL28" s="94">
        <v>158</v>
      </c>
      <c r="AM28" s="95"/>
      <c r="AN28" s="74" t="s">
        <v>544</v>
      </c>
      <c r="AO28" s="75"/>
    </row>
    <row r="29" spans="2:41" ht="30" customHeight="1" x14ac:dyDescent="0.25">
      <c r="B29" s="100"/>
      <c r="C29" s="101"/>
      <c r="D29" s="102"/>
      <c r="E29" s="102"/>
      <c r="F29" s="105" t="s">
        <v>722</v>
      </c>
      <c r="G29" s="106"/>
      <c r="H29" s="106"/>
      <c r="I29" s="106"/>
      <c r="J29" s="106"/>
      <c r="K29" s="106" t="s">
        <v>723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740</v>
      </c>
      <c r="AA29" s="106"/>
      <c r="AB29" s="106"/>
      <c r="AC29" s="106"/>
      <c r="AD29" s="106"/>
      <c r="AE29" s="106" t="s">
        <v>741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25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3</v>
      </c>
      <c r="Q30" s="78"/>
      <c r="R30" s="94">
        <v>168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750</v>
      </c>
      <c r="AA30" s="88"/>
      <c r="AB30" s="88"/>
      <c r="AC30" s="88"/>
      <c r="AD30" s="88"/>
      <c r="AE30" s="88" t="s">
        <v>751</v>
      </c>
      <c r="AF30" s="88"/>
      <c r="AG30" s="88"/>
      <c r="AH30" s="88"/>
      <c r="AI30" s="89"/>
      <c r="AJ30" s="78">
        <v>1</v>
      </c>
      <c r="AK30" s="78"/>
      <c r="AL30" s="94">
        <v>161</v>
      </c>
      <c r="AM30" s="95"/>
      <c r="AN30" s="74" t="s">
        <v>544</v>
      </c>
      <c r="AO30" s="75"/>
    </row>
    <row r="31" spans="2:41" ht="30" customHeight="1" thickBot="1" x14ac:dyDescent="0.3">
      <c r="B31" s="92"/>
      <c r="C31" s="93"/>
      <c r="D31" s="79"/>
      <c r="E31" s="79"/>
      <c r="F31" s="80" t="s">
        <v>756</v>
      </c>
      <c r="G31" s="81"/>
      <c r="H31" s="81"/>
      <c r="I31" s="81"/>
      <c r="J31" s="81"/>
      <c r="K31" s="81" t="s">
        <v>754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742</v>
      </c>
      <c r="AA31" s="81"/>
      <c r="AB31" s="81"/>
      <c r="AC31" s="81"/>
      <c r="AD31" s="81"/>
      <c r="AE31" s="81" t="s">
        <v>752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25"/>
    <row r="33" spans="1:43" ht="18" customHeight="1" thickBot="1" x14ac:dyDescent="0.3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3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25"/>
    <row r="36" spans="1:43" ht="18" customHeight="1" x14ac:dyDescent="0.2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25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 x14ac:dyDescent="0.25"/>
    <row r="39" spans="1:43" ht="24" customHeight="1" x14ac:dyDescent="0.35">
      <c r="A39" s="62" t="s">
        <v>681</v>
      </c>
      <c r="B39" s="248" t="str">
        <f>IF(S2="","",VLOOKUP(S2,チーム番号!A3:E502,5,FALSE))</f>
        <v>日本大学藤沢中学校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 x14ac:dyDescent="0.25"/>
    <row r="41" spans="1:43" ht="24" customHeight="1" x14ac:dyDescent="0.35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2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19921875" defaultRowHeight="12.75" x14ac:dyDescent="0.25"/>
  <cols>
    <col min="1" max="1" width="8.86328125" style="3" customWidth="1"/>
    <col min="2" max="16384" width="2.19921875" style="3"/>
  </cols>
  <sheetData>
    <row r="1" spans="1:40" ht="52.5" customHeight="1" thickBot="1" x14ac:dyDescent="0.3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3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5505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25">
      <c r="A3" s="347" t="s">
        <v>2</v>
      </c>
      <c r="B3" s="348"/>
      <c r="C3" s="348"/>
      <c r="D3" s="349"/>
      <c r="E3" s="307" t="str">
        <f>CONCATENATE(入力!F3,"　　",入力!F8)</f>
        <v>日本大学藤沢中学校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2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2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2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25">
      <c r="A7" s="154" t="s">
        <v>0</v>
      </c>
      <c r="B7" s="155"/>
      <c r="C7" s="155"/>
      <c r="D7" s="156"/>
      <c r="E7" s="327" t="str">
        <f>IF(入力!F12="","",入力!F12)</f>
        <v>こすぎ</v>
      </c>
      <c r="F7" s="328"/>
      <c r="G7" s="328"/>
      <c r="H7" s="328"/>
      <c r="I7" s="328"/>
      <c r="J7" s="328"/>
      <c r="K7" s="328" t="str">
        <f>IF(入力!L12="","",入力!L12)</f>
        <v>しょういち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まつしま</v>
      </c>
      <c r="V7" s="155"/>
      <c r="W7" s="155"/>
      <c r="X7" s="155"/>
      <c r="Y7" s="155"/>
      <c r="Z7" s="330"/>
      <c r="AA7" s="310" t="str">
        <f>IF(入力!AB12="","",入力!AB12)</f>
        <v>すぐる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3">
      <c r="A8" s="167" t="s">
        <v>6</v>
      </c>
      <c r="B8" s="168"/>
      <c r="C8" s="168"/>
      <c r="D8" s="169"/>
      <c r="E8" s="350" t="str">
        <f>IF(入力!F13="","",入力!F13)</f>
        <v>小杉</v>
      </c>
      <c r="F8" s="351"/>
      <c r="G8" s="351"/>
      <c r="H8" s="351"/>
      <c r="I8" s="351"/>
      <c r="J8" s="351"/>
      <c r="K8" s="351" t="str">
        <f>IF(入力!L13="","",入力!L13)</f>
        <v>翔一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松島</v>
      </c>
      <c r="V8" s="319"/>
      <c r="W8" s="319"/>
      <c r="X8" s="319"/>
      <c r="Y8" s="319"/>
      <c r="Z8" s="320"/>
      <c r="AA8" s="321" t="str">
        <f>IF(入力!AB13="","",入力!AB13)</f>
        <v>克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 x14ac:dyDescent="0.25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いなげ</v>
      </c>
      <c r="V9" s="155"/>
      <c r="W9" s="155"/>
      <c r="X9" s="155"/>
      <c r="Y9" s="155"/>
      <c r="Z9" s="330"/>
      <c r="AA9" s="310" t="str">
        <f>IF(入力!AB14="","",入力!AB14)</f>
        <v>ただひろ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3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稲毛</v>
      </c>
      <c r="V10" s="336"/>
      <c r="W10" s="336"/>
      <c r="X10" s="336"/>
      <c r="Y10" s="336"/>
      <c r="Z10" s="337"/>
      <c r="AA10" s="338" t="str">
        <f>IF(入力!AB15="","",入力!AB15)</f>
        <v>唯大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25"/>
    <row r="12" spans="1:40" ht="22.5" customHeight="1" thickBot="1" x14ac:dyDescent="0.3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2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3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2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すずき</v>
      </c>
      <c r="F15" s="286"/>
      <c r="G15" s="286"/>
      <c r="H15" s="286"/>
      <c r="I15" s="286"/>
      <c r="J15" s="286" t="str">
        <f>IF(入力!K20="","",入力!K20)</f>
        <v>しゅんぺい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はやし</v>
      </c>
      <c r="Z15" s="286"/>
      <c r="AA15" s="286"/>
      <c r="AB15" s="286"/>
      <c r="AC15" s="286"/>
      <c r="AD15" s="286" t="str">
        <f>IF(入力!AE20="","",入力!AE20)</f>
        <v>かずき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178</v>
      </c>
      <c r="AL15" s="292"/>
      <c r="AM15" s="291" t="str">
        <f>IF(入力!AN20="","",入力!AN20)</f>
        <v>○</v>
      </c>
      <c r="AN15" s="293"/>
    </row>
    <row r="16" spans="1:40" ht="37.5" customHeight="1" x14ac:dyDescent="0.25">
      <c r="A16" s="100"/>
      <c r="B16" s="101"/>
      <c r="C16" s="290"/>
      <c r="D16" s="290"/>
      <c r="E16" s="304" t="str">
        <f>IF(入力!F21="","",入力!F21)</f>
        <v>鈴木</v>
      </c>
      <c r="F16" s="302"/>
      <c r="G16" s="302"/>
      <c r="H16" s="302"/>
      <c r="I16" s="302"/>
      <c r="J16" s="302" t="str">
        <f>IF(入力!K21="","",入力!K21)</f>
        <v>俊平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林</v>
      </c>
      <c r="Z16" s="302"/>
      <c r="AA16" s="302"/>
      <c r="AB16" s="302"/>
      <c r="AC16" s="302"/>
      <c r="AD16" s="302" t="str">
        <f>IF(入力!AE21="","",入力!AE21)</f>
        <v>和毅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2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いなげ</v>
      </c>
      <c r="F17" s="281"/>
      <c r="G17" s="281"/>
      <c r="H17" s="281"/>
      <c r="I17" s="281"/>
      <c r="J17" s="281" t="str">
        <f>IF(入力!K22="","",入力!K22)</f>
        <v>ただひろ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ささお</v>
      </c>
      <c r="Z17" s="281"/>
      <c r="AA17" s="281"/>
      <c r="AB17" s="281"/>
      <c r="AC17" s="281"/>
      <c r="AD17" s="281" t="str">
        <f>IF(入力!AE22="","",入力!AE22)</f>
        <v>たかひで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156</v>
      </c>
      <c r="AL17" s="195"/>
      <c r="AM17" s="276" t="str">
        <f>IF(入力!AN22="","",入力!AN22)</f>
        <v>○</v>
      </c>
      <c r="AN17" s="277"/>
    </row>
    <row r="18" spans="1:40" ht="37.5" customHeight="1" x14ac:dyDescent="0.25">
      <c r="A18" s="108"/>
      <c r="B18" s="109"/>
      <c r="C18" s="284"/>
      <c r="D18" s="284"/>
      <c r="E18" s="273" t="str">
        <f>IF(入力!F23="","",入力!F23)</f>
        <v>稲毛</v>
      </c>
      <c r="F18" s="274"/>
      <c r="G18" s="274"/>
      <c r="H18" s="274"/>
      <c r="I18" s="274"/>
      <c r="J18" s="274" t="str">
        <f>IF(入力!K23="","",入力!K23)</f>
        <v>唯大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笹尾</v>
      </c>
      <c r="Z18" s="274"/>
      <c r="AA18" s="274"/>
      <c r="AB18" s="274"/>
      <c r="AC18" s="274"/>
      <c r="AD18" s="274" t="str">
        <f>IF(入力!AE23="","",入力!AE23)</f>
        <v>岳嗣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2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さとう</v>
      </c>
      <c r="F19" s="281"/>
      <c r="G19" s="281"/>
      <c r="H19" s="281"/>
      <c r="I19" s="281"/>
      <c r="J19" s="281" t="str">
        <f>IF(入力!K24="","",入力!K24)</f>
        <v>たすく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たかはた</v>
      </c>
      <c r="Z19" s="281"/>
      <c r="AA19" s="281"/>
      <c r="AB19" s="281"/>
      <c r="AC19" s="281"/>
      <c r="AD19" s="281" t="str">
        <f>IF(入力!AE24="","",入力!AE24)</f>
        <v>そうた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170</v>
      </c>
      <c r="AL19" s="195"/>
      <c r="AM19" s="276" t="str">
        <f>IF(入力!AN24="","",入力!AN24)</f>
        <v>○</v>
      </c>
      <c r="AN19" s="277"/>
    </row>
    <row r="20" spans="1:40" ht="37.5" customHeight="1" x14ac:dyDescent="0.25">
      <c r="A20" s="100"/>
      <c r="B20" s="101"/>
      <c r="C20" s="284"/>
      <c r="D20" s="284"/>
      <c r="E20" s="273" t="str">
        <f>IF(入力!F25="","",入力!F25)</f>
        <v>佐藤</v>
      </c>
      <c r="F20" s="274"/>
      <c r="G20" s="274"/>
      <c r="H20" s="274"/>
      <c r="I20" s="274"/>
      <c r="J20" s="274" t="str">
        <f>IF(入力!K25="","",入力!K25)</f>
        <v>丞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高畑</v>
      </c>
      <c r="Z20" s="274"/>
      <c r="AA20" s="274"/>
      <c r="AB20" s="274"/>
      <c r="AC20" s="274"/>
      <c r="AD20" s="274" t="str">
        <f>IF(入力!AE25="","",入力!AE25)</f>
        <v>蒼太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2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たかはし</v>
      </c>
      <c r="F21" s="281"/>
      <c r="G21" s="281"/>
      <c r="H21" s="281"/>
      <c r="I21" s="281"/>
      <c r="J21" s="281" t="str">
        <f>IF(入力!K26="","",入力!K26)</f>
        <v>なおき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わたなべ</v>
      </c>
      <c r="Z21" s="281"/>
      <c r="AA21" s="281"/>
      <c r="AB21" s="281"/>
      <c r="AC21" s="281"/>
      <c r="AD21" s="281" t="str">
        <f>IF(入力!AE26="","",入力!AE26)</f>
        <v>ふみや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152</v>
      </c>
      <c r="AL21" s="195"/>
      <c r="AM21" s="276" t="str">
        <f>IF(入力!AN26="","",入力!AN26)</f>
        <v>○</v>
      </c>
      <c r="AN21" s="277"/>
    </row>
    <row r="22" spans="1:40" ht="37.5" customHeight="1" x14ac:dyDescent="0.25">
      <c r="A22" s="108"/>
      <c r="B22" s="109"/>
      <c r="C22" s="284"/>
      <c r="D22" s="284"/>
      <c r="E22" s="273" t="str">
        <f>IF(入力!F27="","",入力!F27)</f>
        <v>髙橋</v>
      </c>
      <c r="F22" s="274"/>
      <c r="G22" s="274"/>
      <c r="H22" s="274"/>
      <c r="I22" s="274"/>
      <c r="J22" s="274" t="str">
        <f>IF(入力!K27="","",入力!K27)</f>
        <v>直希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渡邊</v>
      </c>
      <c r="Z22" s="274"/>
      <c r="AA22" s="274"/>
      <c r="AB22" s="274"/>
      <c r="AC22" s="274"/>
      <c r="AD22" s="274" t="str">
        <f>IF(入力!AE27="","",入力!AE27)</f>
        <v>文也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2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やまだ</v>
      </c>
      <c r="F23" s="281"/>
      <c r="G23" s="281"/>
      <c r="H23" s="281"/>
      <c r="I23" s="281"/>
      <c r="J23" s="281" t="str">
        <f>IF(入力!K28="","",入力!K28)</f>
        <v>りんたろう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ねもと</v>
      </c>
      <c r="Z23" s="281"/>
      <c r="AA23" s="281"/>
      <c r="AB23" s="281"/>
      <c r="AC23" s="281"/>
      <c r="AD23" s="281" t="str">
        <f>IF(入力!AE28="","",入力!AE28)</f>
        <v>しゅんたろう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 x14ac:dyDescent="0.25">
      <c r="A24" s="100"/>
      <c r="B24" s="101"/>
      <c r="C24" s="284"/>
      <c r="D24" s="284"/>
      <c r="E24" s="273" t="str">
        <f>IF(入力!F29="","",入力!F29)</f>
        <v>山田</v>
      </c>
      <c r="F24" s="274"/>
      <c r="G24" s="274"/>
      <c r="H24" s="274"/>
      <c r="I24" s="274"/>
      <c r="J24" s="274" t="str">
        <f>IF(入力!K29="","",入力!K29)</f>
        <v>倫太郎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根本</v>
      </c>
      <c r="Z24" s="274"/>
      <c r="AA24" s="274"/>
      <c r="AB24" s="274"/>
      <c r="AC24" s="274"/>
      <c r="AD24" s="274" t="str">
        <f>IF(入力!AE29="","",入力!AE29)</f>
        <v>俊太郎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2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いとう</v>
      </c>
      <c r="F25" s="281"/>
      <c r="G25" s="281"/>
      <c r="H25" s="281"/>
      <c r="I25" s="281"/>
      <c r="J25" s="281" t="str">
        <f>IF(入力!K30="","",入力!K30)</f>
        <v>ゆうせい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いちのへ</v>
      </c>
      <c r="Z25" s="281"/>
      <c r="AA25" s="281"/>
      <c r="AB25" s="281"/>
      <c r="AC25" s="281"/>
      <c r="AD25" s="281" t="str">
        <f>IF(入力!AE30="","",入力!AE30)</f>
        <v>りんたろう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161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3">
      <c r="A26" s="92"/>
      <c r="B26" s="93"/>
      <c r="C26" s="297"/>
      <c r="D26" s="297"/>
      <c r="E26" s="314" t="str">
        <f>IF(入力!F31="","",入力!F31)</f>
        <v>伊東</v>
      </c>
      <c r="F26" s="315"/>
      <c r="G26" s="315"/>
      <c r="H26" s="315"/>
      <c r="I26" s="315"/>
      <c r="J26" s="315" t="str">
        <f>IF(入力!K31="","",入力!K31)</f>
        <v>祐成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一戸</v>
      </c>
      <c r="Z26" s="315"/>
      <c r="AA26" s="315"/>
      <c r="AB26" s="315"/>
      <c r="AC26" s="315"/>
      <c r="AD26" s="315" t="str">
        <f>IF(入力!AE31="","",入力!AE31)</f>
        <v>凜汰朗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2.75" x14ac:dyDescent="0.25"/>
  <cols>
    <col min="1" max="1" width="11" style="39" customWidth="1"/>
    <col min="2" max="2" width="27" style="39" customWidth="1"/>
    <col min="3" max="16384" width="9" style="39"/>
  </cols>
  <sheetData>
    <row r="1" spans="1:41" x14ac:dyDescent="0.2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15" thickBot="1" x14ac:dyDescent="0.3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15" thickBot="1" x14ac:dyDescent="0.3">
      <c r="C3" s="40"/>
      <c r="D3" s="40"/>
      <c r="G3" s="44"/>
    </row>
    <row r="4" spans="1:41" x14ac:dyDescent="0.2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3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2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5">
      <c r="A7" s="45">
        <f>IF(入力!$S$2="","",入力!$S$2)</f>
        <v>5505</v>
      </c>
      <c r="B7" s="46" t="str">
        <f>入力!$F$3</f>
        <v>日本大学藤沢中学校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0885</v>
      </c>
      <c r="H7" s="46"/>
      <c r="I7" s="46" t="str">
        <f>IF(入力!$L$5="","",入力!$L$5)</f>
        <v>藤沢市亀井野1866</v>
      </c>
      <c r="J7" s="46"/>
      <c r="K7" s="57" t="str">
        <f>IF(入力!$AB$4="","",入力!$AB$4)</f>
        <v>0466</v>
      </c>
      <c r="L7" s="57" t="str">
        <f>IF(入力!$AG$4="","",入力!$AG$4)</f>
        <v>81</v>
      </c>
      <c r="M7" s="57" t="str">
        <f>IF(入力!$AL$4="","",入力!$AL$4)</f>
        <v>0123</v>
      </c>
      <c r="N7" s="57" t="str">
        <f>IF(入力!$AB$6="","",入力!$AB$6)</f>
        <v>0466</v>
      </c>
      <c r="O7" s="57" t="str">
        <f>IF(入力!$AG$6="","",入力!$AG$6)</f>
        <v>83</v>
      </c>
      <c r="P7" s="57" t="str">
        <f>IF(入力!$AL$6="","",入力!$AL$6)</f>
        <v>2161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15" thickBot="1" x14ac:dyDescent="0.3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15" thickBot="1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5">
      <c r="A16" s="45">
        <v>1</v>
      </c>
      <c r="B16" s="46" t="s">
        <v>653</v>
      </c>
      <c r="C16" s="46" t="str">
        <f>IF(入力!$F$13="","",入力!$F$13)</f>
        <v>小杉</v>
      </c>
      <c r="D16" s="46" t="str">
        <f>IF(入力!$L$13="","",入力!$L$13)</f>
        <v>翔一</v>
      </c>
      <c r="E16" s="46" t="str">
        <f>IF(入力!$F$12="","",入力!$F$12)</f>
        <v>こすぎ</v>
      </c>
      <c r="F16" s="46" t="str">
        <f>IF(入力!$L$12="","",入力!$L$12)</f>
        <v>しょういち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5">
      <c r="A17" s="45">
        <v>2</v>
      </c>
      <c r="B17" s="46" t="s">
        <v>654</v>
      </c>
      <c r="C17" s="46" t="str">
        <f>IF(入力!$V$13="","",入力!$V$13)</f>
        <v>松島</v>
      </c>
      <c r="D17" s="46" t="str">
        <f>IF(入力!$AB$13="","",入力!$AB$13)</f>
        <v>克</v>
      </c>
      <c r="E17" s="46" t="str">
        <f>IF(入力!$V$12="","",入力!$V$12)</f>
        <v>まつしま</v>
      </c>
      <c r="F17" s="46" t="str">
        <f>IF(入力!$AB$12="","",入力!$AB$12)</f>
        <v>すぐる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5">
      <c r="A24" s="45">
        <v>9</v>
      </c>
      <c r="B24" s="46" t="s">
        <v>661</v>
      </c>
      <c r="C24" s="46" t="str">
        <f>IF(入力!$V$15="","",入力!$V$15)</f>
        <v>稲毛</v>
      </c>
      <c r="D24" s="46" t="str">
        <f>IF(入力!$AB$15="","",入力!$AB$15)</f>
        <v>唯大</v>
      </c>
      <c r="E24" s="46" t="str">
        <f>IF(入力!$V$14="","",入力!$V$14)</f>
        <v>いなげ</v>
      </c>
      <c r="F24" s="46" t="str">
        <f>IF(入力!$AB$14="","",入力!$AB$14)</f>
        <v>ただひろ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15" thickBot="1" x14ac:dyDescent="0.3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15" thickBot="1" x14ac:dyDescent="0.3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15" thickBot="1" x14ac:dyDescent="0.3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5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俊平</v>
      </c>
      <c r="E53" s="46" t="str">
        <f>IF(入力!F20="","",入力!F20)</f>
        <v>すずき</v>
      </c>
      <c r="F53" s="46" t="str">
        <f>IF(入力!K20="","",入力!K20)</f>
        <v>しゅんぺい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5">
      <c r="A54" s="45">
        <f>A53+1</f>
        <v>2</v>
      </c>
      <c r="B54" s="46">
        <f>IF(入力!D22="","",入力!D22)</f>
        <v>2</v>
      </c>
      <c r="C54" s="46" t="str">
        <f>IF(入力!F23="","",入力!F23)</f>
        <v>稲毛</v>
      </c>
      <c r="D54" s="46" t="str">
        <f>IF(入力!K23="","",入力!K23)</f>
        <v>唯大</v>
      </c>
      <c r="E54" s="46" t="str">
        <f>IF(入力!F22="","",入力!F22)</f>
        <v>いなげ</v>
      </c>
      <c r="F54" s="46" t="str">
        <f>IF(入力!K22="","",入力!K22)</f>
        <v>ただひろ</v>
      </c>
      <c r="G54" s="46"/>
      <c r="H54" s="46"/>
      <c r="I54" s="46">
        <f>IF(入力!P22="","",入力!P22)</f>
        <v>3</v>
      </c>
      <c r="J54" s="46">
        <f>IF(入力!R22="","",入力!R22)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丞</v>
      </c>
      <c r="E55" s="46" t="str">
        <f>IF(入力!F24="","",入力!F24)</f>
        <v>さとう</v>
      </c>
      <c r="F55" s="46" t="str">
        <f>IF(入力!K24="","",入力!K24)</f>
        <v>たすく</v>
      </c>
      <c r="G55" s="46"/>
      <c r="H55" s="46"/>
      <c r="I55" s="46">
        <f>IF(入力!P24="","",入力!P24)</f>
        <v>2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5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髙橋</v>
      </c>
      <c r="D56" s="46" t="str">
        <f>IF(入力!K27="","",入力!K27)</f>
        <v>直希</v>
      </c>
      <c r="E56" s="46" t="str">
        <f>IF(入力!F26="","",入力!F26)</f>
        <v>たかはし</v>
      </c>
      <c r="F56" s="46" t="str">
        <f>IF(入力!K26="","",入力!K26)</f>
        <v>なおき</v>
      </c>
      <c r="G56" s="46"/>
      <c r="H56" s="46"/>
      <c r="I56" s="46">
        <f>IF(入力!P26="","",入力!P26)</f>
        <v>3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山田</v>
      </c>
      <c r="D57" s="46" t="str">
        <f>IF(入力!K29="","",入力!K29)</f>
        <v>倫太郎</v>
      </c>
      <c r="E57" s="46" t="str">
        <f>IF(入力!F28="","",入力!F28)</f>
        <v>やまだ</v>
      </c>
      <c r="F57" s="46" t="str">
        <f>IF(入力!K28="","",入力!K28)</f>
        <v>りんたろう</v>
      </c>
      <c r="G57" s="46"/>
      <c r="H57" s="46"/>
      <c r="I57" s="46">
        <f>IF(入力!P28="","",入力!P28)</f>
        <v>3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伊東</v>
      </c>
      <c r="D58" s="46" t="str">
        <f>IF(入力!K31="","",入力!K31)</f>
        <v>祐成</v>
      </c>
      <c r="E58" s="46" t="str">
        <f>IF(入力!F30="","",入力!F30)</f>
        <v>いとう</v>
      </c>
      <c r="F58" s="46" t="str">
        <f>IF(入力!K30="","",入力!K30)</f>
        <v>ゆうせい</v>
      </c>
      <c r="G58" s="46"/>
      <c r="H58" s="46"/>
      <c r="I58" s="46">
        <f>IF(入力!P30="","",入力!P30)</f>
        <v>3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林</v>
      </c>
      <c r="D59" s="46" t="str">
        <f>IF(入力!AE21="","",入力!AE21)</f>
        <v>和毅</v>
      </c>
      <c r="E59" s="46" t="str">
        <f>IF(入力!Z20="","",入力!Z20)</f>
        <v>はやし</v>
      </c>
      <c r="F59" s="46" t="str">
        <f>IF(入力!AE20="","",入力!AE20)</f>
        <v>かずき</v>
      </c>
      <c r="G59" s="46"/>
      <c r="H59" s="46"/>
      <c r="I59" s="46">
        <f>IF(入力!AJ20="","",入力!AJ20)</f>
        <v>3</v>
      </c>
      <c r="J59" s="46">
        <f>IF(入力!AL20="","",入力!AL20)</f>
        <v>178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5">
      <c r="A60" s="45">
        <f t="shared" si="0"/>
        <v>8</v>
      </c>
      <c r="B60" s="46">
        <f>IF(入力!X22="","",入力!X22)</f>
        <v>8</v>
      </c>
      <c r="C60" s="46" t="str">
        <f>IF(入力!Z23="","",入力!Z23)</f>
        <v>笹尾</v>
      </c>
      <c r="D60" s="46" t="str">
        <f>IF(入力!AE23="","",入力!AE23)</f>
        <v>岳嗣</v>
      </c>
      <c r="E60" s="46" t="str">
        <f>IF(入力!Z22="","",入力!Z22)</f>
        <v>ささお</v>
      </c>
      <c r="F60" s="46" t="str">
        <f>IF(入力!AE22="","",入力!AE22)</f>
        <v>たかひで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5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高畑</v>
      </c>
      <c r="D61" s="46" t="str">
        <f>IF(入力!AE25="","",入力!AE25)</f>
        <v>蒼太</v>
      </c>
      <c r="E61" s="46" t="str">
        <f>IF(入力!Z24="","",入力!Z24)</f>
        <v>たかはた</v>
      </c>
      <c r="F61" s="46" t="str">
        <f>IF(入力!AE24="","",入力!AE24)</f>
        <v>そうた</v>
      </c>
      <c r="G61" s="46"/>
      <c r="H61" s="46"/>
      <c r="I61" s="46">
        <f>IF(入力!AJ24="","",入力!AJ24)</f>
        <v>1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渡邊</v>
      </c>
      <c r="D62" s="46" t="str">
        <f>IF(入力!AE27="","",入力!AE27)</f>
        <v>文也</v>
      </c>
      <c r="E62" s="46" t="str">
        <f>IF(入力!Z26="","",入力!Z26)</f>
        <v>わたなべ</v>
      </c>
      <c r="F62" s="46" t="str">
        <f>IF(入力!AE26="","",入力!AE26)</f>
        <v>ふみや</v>
      </c>
      <c r="G62" s="46"/>
      <c r="H62" s="46"/>
      <c r="I62" s="46">
        <f>IF(入力!AJ26="","",入力!AJ26)</f>
        <v>1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根本</v>
      </c>
      <c r="D63" s="46" t="str">
        <f>IF(入力!AE29="","",入力!AE29)</f>
        <v>俊太郎</v>
      </c>
      <c r="E63" s="46" t="str">
        <f>IF(入力!Z28="","",入力!Z28)</f>
        <v>ねもと</v>
      </c>
      <c r="F63" s="46" t="str">
        <f>IF(入力!AE28="","",入力!AE28)</f>
        <v>しゅんたろう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一戸</v>
      </c>
      <c r="D64" s="46" t="str">
        <f>IF(入力!AE31="","",入力!AE31)</f>
        <v>凜汰朗</v>
      </c>
      <c r="E64" s="46" t="str">
        <f>IF(入力!Z30="","",入力!Z30)</f>
        <v>いちのへ</v>
      </c>
      <c r="F64" s="46" t="str">
        <f>IF(入力!AE30="","",入力!AE30)</f>
        <v>りんたろう</v>
      </c>
      <c r="G64" s="46"/>
      <c r="H64" s="46"/>
      <c r="I64" s="46">
        <f>IF(入力!AJ30="","",入力!AJ30)</f>
        <v>1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2018-05-04T05:46:43Z</cp:lastPrinted>
  <dcterms:created xsi:type="dcterms:W3CDTF">2006-11-03T01:52:14Z</dcterms:created>
  <dcterms:modified xsi:type="dcterms:W3CDTF">2018-05-04T05:58:13Z</dcterms:modified>
</cp:coreProperties>
</file>