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0.1.5\部活動\8.男子バレーボール部\中学\"/>
    </mc:Choice>
  </mc:AlternateContent>
  <xr:revisionPtr revIDLastSave="0" documentId="13_ncr:1_{D3F8B6C7-A831-4B52-AC0C-76BE55210C10}" xr6:coauthVersionLast="43" xr6:coauthVersionMax="43" xr10:uidLastSave="{00000000-0000-0000-0000-000000000000}"/>
  <bookViews>
    <workbookView xWindow="-98" yWindow="-98" windowWidth="20715" windowHeight="132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<sst xmlns="http://schemas.openxmlformats.org/spreadsheetml/2006/main" count="1488" uniqueCount="765">
  <si>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</si>
  <si>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</si>
  <si>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</si>
  <si>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</si>
  <si>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</si>
  <si>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</si>
  <si>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</si>
  <si>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</si>
  <si>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</si>
  <si>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</si>
  <si>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</si>
  <si>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</si>
  <si>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</si>
  <si>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</si>
  <si>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</si>
  <si>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</si>
  <si>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</si>
  <si>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</si>
  <si>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</si>
  <si>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</si>
  <si>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</si>
  <si>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</si>
  <si>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</si>
  <si>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</si>
  <si>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</si>
  <si>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</si>
  <si>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</si>
  <si>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</si>
  <si>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</si>
  <si>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</si>
  <si>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</si>
  <si>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</si>
  <si>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</si>
  <si>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</si>
  <si>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</si>
  <si>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</si>
  <si>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</si>
  <si>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</si>
  <si>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</si>
  <si>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</si>
  <si>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</si>
  <si>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</si>
  <si>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</si>
  <si>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</si>
  <si>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</si>
  <si>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</si>
  <si>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</si>
  <si>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</si>
  <si>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</si>
  <si>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</si>
  <si>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</si>
  <si>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</si>
  <si>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</si>
  <si>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</si>
  <si>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</si>
  <si>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</si>
  <si>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</si>
  <si>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</si>
  <si>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</si>
  <si>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</si>
  <si>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</si>
  <si>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</si>
  <si>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</si>
  <si>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</si>
  <si>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</si>
  <si>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</si>
  <si>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</si>
  <si>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</si>
  <si>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</si>
  <si>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</si>
  <si>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</si>
  <si>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</si>
  <si>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</si>
  <si>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</si>
  <si>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</si>
  <si>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</si>
  <si>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</si>
  <si>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</si>
  <si>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</si>
  <si>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</si>
  <si>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</si>
  <si>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</si>
  <si>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</si>
  <si>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</si>
  <si>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</si>
  <si>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</si>
  <si>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</si>
  <si>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</si>
  <si>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</si>
  <si>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</si>
  <si>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</si>
  <si>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</si>
  <si>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</si>
  <si>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</si>
  <si>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</si>
  <si>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</si>
  <si>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</si>
  <si>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</si>
  <si>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</si>
  <si>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</si>
  <si>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</si>
  <si>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</si>
  <si>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</si>
  <si>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</si>
  <si>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</si>
  <si>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</si>
  <si>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</si>
  <si>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</si>
  <si>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</si>
  <si>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</si>
  <si>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</si>
  <si>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</si>
  <si>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</si>
  <si>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</si>
  <si>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</si>
  <si>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</si>
  <si>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</si>
  <si>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</si>
  <si>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</si>
  <si>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</si>
  <si>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</si>
  <si>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</si>
  <si>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</si>
  <si>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</si>
  <si>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</si>
  <si>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</si>
  <si>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</si>
  <si>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</si>
  <si>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</si>
  <si>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</si>
  <si>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</si>
  <si>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</si>
  <si>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</si>
  <si>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</si>
  <si>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</si>
  <si>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</si>
  <si>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</si>
  <si>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</si>
  <si>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</si>
  <si>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</si>
  <si>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</si>
  <si>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</si>
  <si>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</si>
  <si>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</si>
  <si>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</si>
  <si>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</si>
  <si>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</si>
  <si>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</si>
  <si>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</si>
  <si>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</si>
  <si>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</si>
  <si>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</si>
  <si>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</si>
  <si>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</si>
  <si>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</si>
  <si>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</si>
  <si>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</si>
  <si>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</si>
  <si>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</si>
  <si>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</si>
  <si>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</si>
  <si>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</si>
  <si>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</si>
  <si>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</si>
  <si>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</si>
  <si>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</si>
  <si>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</si>
  <si>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</si>
  <si>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</si>
  <si>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</si>
  <si>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</si>
  <si>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</si>
  <si>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</si>
  <si>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</si>
  <si>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</si>
  <si>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</si>
  <si>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</si>
  <si>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</si>
  <si>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</si>
  <si>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</si>
  <si>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</si>
  <si>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</si>
  <si>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</si>
  <si>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</si>
  <si>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</si>
  <si>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</si>
  <si>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</si>
  <si>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</si>
  <si>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</si>
  <si>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</si>
  <si>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</si>
  <si>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</si>
  <si>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</si>
  <si>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</si>
  <si>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</si>
  <si>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</si>
  <si>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</si>
  <si>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</si>
  <si>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</si>
  <si>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</si>
  <si>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</si>
  <si>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</si>
  <si>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</si>
  <si>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</si>
  <si>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</si>
  <si>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</si>
  <si>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</si>
  <si>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</si>
  <si>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</si>
  <si>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</si>
  <si>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</si>
  <si>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</si>
  <si>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</si>
  <si>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</si>
  <si>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</si>
  <si>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</si>
  <si>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</si>
  <si>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</si>
  <si>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</si>
  <si>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</si>
  <si>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</si>
  <si>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</si>
  <si>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</si>
  <si>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</si>
  <si>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</si>
  <si>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</si>
  <si>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</si>
  <si>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</si>
  <si>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</si>
  <si>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</si>
  <si>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</si>
  <si>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</si>
  <si>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</si>
  <si>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</si>
  <si>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</si>
  <si>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</si>
  <si>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</si>
  <si>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</si>
  <si>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</si>
  <si>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</si>
  <si>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</si>
  <si>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</si>
  <si>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</si>
  <si>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</si>
  <si>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</si>
  <si>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</si>
  <si>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</si>
  <si>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</si>
  <si>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</si>
  <si>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</si>
  <si>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</si>
  <si>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</si>
  <si>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</si>
  <si>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</si>
  <si>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</si>
  <si>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</si>
  <si>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</si>
  <si>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</si>
  <si>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</si>
  <si>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</si>
  <si>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</si>
  <si>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</si>
  <si>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</si>
  <si>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</si>
  <si>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</si>
  <si>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</si>
  <si>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</si>
  <si>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</si>
  <si>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</si>
  <si>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</si>
  <si>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</si>
  <si>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</si>
  <si>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</si>
  <si>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</si>
  <si>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</si>
  <si>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</si>
  <si>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</si>
  <si>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</si>
  <si>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</si>
  <si>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</si>
  <si>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</si>
  <si>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</si>
  <si>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</si>
  <si>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</si>
  <si>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</si>
  <si>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</si>
  <si>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</si>
  <si>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</si>
  <si>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</si>
  <si>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</si>
  <si>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</si>
  <si>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</si>
  <si>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</si>
  <si>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</si>
  <si>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</si>
  <si>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</si>
  <si>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</si>
  <si>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</si>
  <si>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</si>
  <si>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</si>
  <si>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</si>
  <si>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</si>
  <si>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</si>
  <si>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</si>
  <si>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</si>
  <si>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</si>
  <si>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</si>
  <si>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</si>
  <si>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</si>
  <si>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</si>
  <si>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</si>
  <si>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</si>
  <si>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</si>
  <si>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</si>
  <si>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</si>
  <si>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</si>
  <si>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</si>
  <si>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</si>
  <si>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</si>
  <si>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</si>
  <si>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</si>
  <si>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</si>
  <si>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</si>
  <si>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</si>
  <si>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</si>
  <si>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</si>
  <si>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</si>
  <si>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</si>
  <si>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</si>
  <si>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</si>
  <si>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</si>
  <si>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</si>
  <si>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</si>
  <si>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</si>
  <si>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</si>
  <si>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</si>
  <si>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</si>
  <si>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</si>
  <si>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</si>
  <si>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</si>
  <si>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</si>
  <si>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</si>
  <si>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</si>
  <si>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</si>
  <si>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</si>
  <si>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</si>
  <si>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</si>
  <si>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</si>
  <si>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</si>
  <si>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</si>
  <si>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</si>
  <si>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</si>
  <si>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</si>
  <si>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</si>
  <si>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</si>
  <si>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</si>
  <si>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</si>
  <si>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</si>
  <si>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</si>
  <si>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</si>
  <si>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</si>
  <si>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</si>
  <si>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</si>
  <si>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</si>
  <si>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</si>
  <si>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</si>
  <si>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</si>
  <si>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</si>
  <si>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</si>
  <si>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</si>
  <si>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</si>
  <si>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</si>
  <si>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</si>
  <si>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</si>
  <si>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</si>
  <si>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</si>
  <si>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</si>
  <si>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</si>
  <si>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</si>
  <si>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</si>
  <si>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</si>
  <si>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</si>
  <si>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</si>
  <si>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</si>
  <si>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</si>
  <si>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</si>
  <si>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</si>
  <si>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</si>
  <si>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</si>
  <si>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</si>
  <si>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</si>
  <si>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</si>
  <si>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</si>
  <si>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</si>
  <si>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</si>
  <si>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</si>
  <si>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</si>
  <si>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</si>
  <si>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</si>
  <si>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</si>
  <si>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</si>
  <si>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</si>
  <si>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</si>
  <si>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</si>
  <si>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</si>
  <si>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</si>
  <si>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</si>
  <si>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</si>
  <si>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</si>
  <si>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</si>
  <si>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</si>
  <si>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</si>
  <si>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</si>
  <si>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</si>
  <si>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</si>
  <si>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</si>
  <si>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</si>
  <si>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</si>
  <si>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</si>
  <si>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</si>
  <si>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</si>
  <si>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</si>
  <si>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</si>
  <si>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</si>
  <si>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</si>
  <si>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</si>
  <si>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</si>
  <si>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</si>
  <si>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</si>
  <si>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</si>
  <si>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</si>
  <si>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</si>
  <si>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</si>
  <si>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</si>
  <si>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</si>
  <si>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</si>
  <si>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</si>
  <si>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</si>
  <si>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</si>
  <si>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</si>
  <si>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</si>
  <si>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</si>
  <si>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</si>
  <si>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</si>
  <si>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</si>
  <si>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</si>
  <si>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</si>
  <si>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</si>
  <si>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</si>
  <si>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</si>
  <si>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</si>
  <si>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</si>
  <si>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</si>
  <si>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</si>
  <si>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</si>
  <si>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</si>
  <si>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</si>
  <si>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</si>
  <si>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</si>
  <si>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</si>
  <si>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</si>
  <si>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</si>
  <si>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</si>
  <si>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</si>
  <si>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</si>
  <si>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</si>
  <si>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</si>
  <si>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</si>
  <si>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</si>
  <si>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</si>
  <si>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</si>
  <si>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</si>
  <si>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</si>
  <si>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</si>
  <si>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</si>
  <si>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</si>
  <si>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</si>
  <si>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</si>
  <si>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</si>
  <si>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</si>
  <si>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</si>
  <si>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</si>
  <si>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</si>
  <si>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</si>
  <si>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</si>
  <si>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</si>
  <si>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</si>
  <si>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</si>
  <si>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</si>
  <si>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</si>
  <si>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</si>
  <si>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</si>
  <si>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</si>
  <si>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</si>
  <si>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</si>
  <si>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</si>
  <si>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</si>
  <si>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</si>
  <si>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</si>
  <si>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</si>
  <si>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</si>
  <si>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</si>
  <si>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</si>
  <si>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</si>
  <si>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</si>
  <si>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</si>
  <si>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</si>
  <si>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</si>
  <si>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</si>
  <si>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</si>
  <si>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</si>
  <si>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</si>
  <si>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</si>
  <si>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</si>
  <si>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</si>
  <si>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</si>
  <si>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</si>
  <si>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</si>
  <si>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</si>
  <si>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</si>
  <si>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</si>
  <si>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</si>
  <si>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</si>
  <si>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</si>
  <si>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</si>
  <si>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</si>
  <si>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</si>
  <si>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</si>
  <si>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</si>
  <si>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</si>
  <si>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</si>
  <si>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</si>
  <si>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</si>
  <si>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</si>
  <si>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</si>
  <si>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</si>
  <si>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</si>
  <si>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</si>
  <si>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</si>
  <si>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</si>
  <si>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</si>
  <si>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</si>
  <si>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</si>
  <si>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</si>
  <si>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</si>
  <si>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</si>
  <si>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</si>
  <si>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</si>
  <si>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</si>
  <si>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</si>
  <si>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</si>
  <si>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</si>
  <si>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</si>
  <si>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</si>
  <si>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</si>
  <si>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</si>
  <si>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</si>
  <si>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</si>
  <si>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</si>
  <si>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</si>
  <si>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</si>
  <si>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</si>
  <si>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</si>
  <si>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</si>
  <si>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</si>
  <si>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</si>
  <si>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</si>
  <si>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</si>
  <si>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</si>
  <si>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</si>
  <si>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</si>
  <si>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</si>
  <si>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</si>
  <si>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</si>
  <si>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</si>
  <si>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</si>
  <si>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</si>
  <si>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</si>
  <si>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</si>
  <si>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</si>
  <si>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</si>
  <si>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</si>
  <si>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</si>
  <si>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</si>
  <si>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</si>
  <si>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</si>
  <si>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</si>
  <si>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</si>
  <si>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</si>
  <si>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</si>
  <si>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</si>
  <si>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</si>
  <si>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</si>
  <si>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</si>
  <si>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</si>
  <si>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</si>
  <si>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</si>
  <si>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</si>
  <si>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</si>
  <si>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</si>
  <si>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</si>
  <si>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</si>
  <si>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</si>
  <si>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</si>
  <si>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</si>
  <si>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</si>
  <si>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</si>
  <si>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</si>
  <si>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</si>
  <si>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</si>
  <si>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</si>
  <si>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</si>
  <si>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</si>
  <si>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</si>
  <si>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</si>
  <si>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</si>
  <si>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</si>
  <si>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</si>
  <si>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</si>
  <si>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</si>
  <si>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</si>
  <si>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</si>
  <si>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</si>
  <si>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</si>
  <si>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</si>
  <si>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</si>
  <si>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</si>
  <si>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</si>
  <si>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</si>
  <si>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</si>
  <si>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</si>
  <si>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</si>
  <si>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</si>
  <si>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</si>
  <si>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</si>
  <si>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</si>
  <si>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</si>
  <si>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</si>
  <si>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</si>
  <si>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</si>
  <si>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</si>
  <si>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</si>
  <si>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</si>
  <si>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</si>
  <si>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</si>
  <si>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</si>
  <si>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</si>
  <si>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</si>
  <si>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</si>
  <si>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</si>
  <si>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</si>
  <si>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</si>
  <si>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</si>
  <si>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</si>
  <si>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</si>
  <si>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</si>
  <si>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</si>
  <si>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</si>
  <si>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</si>
  <si>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</si>
  <si>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</si>
  <si>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</si>
  <si>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</si>
  <si>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</si>
  <si>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</si>
  <si>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</si>
  <si>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</si>
  <si>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</si>
  <si>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</si>
  <si>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</si>
  <si>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</si>
  <si>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</si>
  <si>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</si>
  <si>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</si>
  <si>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</si>
  <si>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</si>
  <si>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</si>
  <si>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</si>
  <si>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</si>
  <si>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</si>
  <si>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</si>
  <si>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</si>
  <si>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</si>
  <si>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</si>
  <si>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</si>
  <si>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</si>
  <si>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</si>
  <si>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</si>
  <si>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</si>
  <si>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</si>
  <si>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</si>
  <si>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</si>
  <si>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</si>
  <si>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</si>
  <si>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</si>
  <si>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0466</t>
    <phoneticPr fontId="2"/>
  </si>
  <si>
    <t>84</t>
    <phoneticPr fontId="2"/>
  </si>
  <si>
    <t>3289</t>
    <phoneticPr fontId="2"/>
  </si>
  <si>
    <t>252</t>
    <phoneticPr fontId="2"/>
  </si>
  <si>
    <t>0885</t>
    <phoneticPr fontId="2"/>
  </si>
  <si>
    <t>神奈川県藤沢市亀井野1866</t>
    <rPh sb="0" eb="4">
      <t>カナガワケン</t>
    </rPh>
    <rPh sb="4" eb="7">
      <t>フジサワシ</t>
    </rPh>
    <rPh sb="7" eb="9">
      <t>カメイ</t>
    </rPh>
    <rPh sb="9" eb="10">
      <t>ノ</t>
    </rPh>
    <phoneticPr fontId="2"/>
  </si>
  <si>
    <t>小杉</t>
    <rPh sb="0" eb="2">
      <t>コスギ</t>
    </rPh>
    <phoneticPr fontId="2"/>
  </si>
  <si>
    <t>こすぎ</t>
    <phoneticPr fontId="2"/>
  </si>
  <si>
    <t>翔一</t>
    <rPh sb="0" eb="2">
      <t>ショウイチ</t>
    </rPh>
    <phoneticPr fontId="2"/>
  </si>
  <si>
    <t>しょういち</t>
    <phoneticPr fontId="2"/>
  </si>
  <si>
    <t>鈴木</t>
    <rPh sb="0" eb="2">
      <t>スズキ</t>
    </rPh>
    <phoneticPr fontId="2"/>
  </si>
  <si>
    <t>俊平</t>
    <rPh sb="0" eb="2">
      <t>シュンペイ</t>
    </rPh>
    <phoneticPr fontId="2"/>
  </si>
  <si>
    <t>すずき</t>
    <phoneticPr fontId="2"/>
  </si>
  <si>
    <t>しゅんぺい</t>
    <phoneticPr fontId="2"/>
  </si>
  <si>
    <t>笹尾</t>
    <rPh sb="0" eb="2">
      <t>ササオ</t>
    </rPh>
    <phoneticPr fontId="2"/>
  </si>
  <si>
    <t>佐藤</t>
    <rPh sb="0" eb="2">
      <t>サトウ</t>
    </rPh>
    <phoneticPr fontId="2"/>
  </si>
  <si>
    <t>根本</t>
    <rPh sb="0" eb="2">
      <t>ネモト</t>
    </rPh>
    <phoneticPr fontId="2"/>
  </si>
  <si>
    <t>灰谷</t>
    <rPh sb="0" eb="2">
      <t>ハイタニ</t>
    </rPh>
    <phoneticPr fontId="2"/>
  </si>
  <si>
    <t>渡邊</t>
    <rPh sb="0" eb="2">
      <t>ワタナベ</t>
    </rPh>
    <phoneticPr fontId="2"/>
  </si>
  <si>
    <t>高畑</t>
    <rPh sb="0" eb="2">
      <t>タカハタ</t>
    </rPh>
    <phoneticPr fontId="2"/>
  </si>
  <si>
    <t>一戸</t>
    <rPh sb="0" eb="2">
      <t>イチノヘ</t>
    </rPh>
    <phoneticPr fontId="2"/>
  </si>
  <si>
    <t>高橋</t>
    <rPh sb="0" eb="2">
      <t>タカハシ</t>
    </rPh>
    <phoneticPr fontId="2"/>
  </si>
  <si>
    <t>岳嗣</t>
    <rPh sb="0" eb="1">
      <t>ガク</t>
    </rPh>
    <rPh sb="1" eb="2">
      <t>ヒデ</t>
    </rPh>
    <phoneticPr fontId="2"/>
  </si>
  <si>
    <t>丞</t>
    <rPh sb="0" eb="1">
      <t>タスク</t>
    </rPh>
    <phoneticPr fontId="2"/>
  </si>
  <si>
    <t>俊太郎</t>
    <rPh sb="0" eb="3">
      <t>シュンタロウ</t>
    </rPh>
    <phoneticPr fontId="2"/>
  </si>
  <si>
    <t>優真</t>
    <rPh sb="0" eb="2">
      <t>ユウマ</t>
    </rPh>
    <phoneticPr fontId="2"/>
  </si>
  <si>
    <t>文也</t>
    <rPh sb="0" eb="2">
      <t>フミヤ</t>
    </rPh>
    <phoneticPr fontId="2"/>
  </si>
  <si>
    <t>蒼太</t>
    <rPh sb="0" eb="2">
      <t>ソウタ</t>
    </rPh>
    <phoneticPr fontId="2"/>
  </si>
  <si>
    <t>凜汰郎</t>
    <rPh sb="0" eb="1">
      <t>リン</t>
    </rPh>
    <rPh sb="1" eb="2">
      <t>タ</t>
    </rPh>
    <rPh sb="2" eb="3">
      <t>ロウ</t>
    </rPh>
    <phoneticPr fontId="2"/>
  </si>
  <si>
    <t>瑛</t>
    <rPh sb="0" eb="1">
      <t>エイ</t>
    </rPh>
    <phoneticPr fontId="2"/>
  </si>
  <si>
    <t>ささお</t>
    <phoneticPr fontId="2"/>
  </si>
  <si>
    <t>たかひで</t>
    <phoneticPr fontId="2"/>
  </si>
  <si>
    <t>さとう</t>
    <phoneticPr fontId="2"/>
  </si>
  <si>
    <t>たすく</t>
    <phoneticPr fontId="2"/>
  </si>
  <si>
    <t>ねもと</t>
    <phoneticPr fontId="2"/>
  </si>
  <si>
    <t>しゅんたろう</t>
    <phoneticPr fontId="2"/>
  </si>
  <si>
    <t>はいたに</t>
    <phoneticPr fontId="2"/>
  </si>
  <si>
    <t>ゆうま</t>
    <phoneticPr fontId="2"/>
  </si>
  <si>
    <t>わたなべ</t>
    <phoneticPr fontId="2"/>
  </si>
  <si>
    <t>ふみや</t>
    <phoneticPr fontId="2"/>
  </si>
  <si>
    <t>たかはた</t>
    <phoneticPr fontId="2"/>
  </si>
  <si>
    <t>そうた</t>
    <phoneticPr fontId="2"/>
  </si>
  <si>
    <t>いちのへ</t>
    <phoneticPr fontId="2"/>
  </si>
  <si>
    <t>りんたろう</t>
    <phoneticPr fontId="2"/>
  </si>
  <si>
    <t>たかはし</t>
    <phoneticPr fontId="2"/>
  </si>
  <si>
    <t>えい</t>
    <phoneticPr fontId="2"/>
  </si>
  <si>
    <t>柴本</t>
    <rPh sb="0" eb="2">
      <t>シバモト</t>
    </rPh>
    <phoneticPr fontId="2"/>
  </si>
  <si>
    <t>陽平</t>
    <rPh sb="0" eb="2">
      <t>ヨウヘイ</t>
    </rPh>
    <phoneticPr fontId="2"/>
  </si>
  <si>
    <t>しばもと</t>
    <phoneticPr fontId="2"/>
  </si>
  <si>
    <t>ようへい</t>
    <phoneticPr fontId="2"/>
  </si>
  <si>
    <t>83</t>
    <phoneticPr fontId="2"/>
  </si>
  <si>
    <t>2154</t>
    <phoneticPr fontId="2"/>
  </si>
  <si>
    <t>井沼</t>
    <rPh sb="0" eb="2">
      <t>イヌマ</t>
    </rPh>
    <phoneticPr fontId="2"/>
  </si>
  <si>
    <t>昊</t>
    <rPh sb="0" eb="1">
      <t>ソラ</t>
    </rPh>
    <phoneticPr fontId="2"/>
  </si>
  <si>
    <t>寶田</t>
    <rPh sb="0" eb="1">
      <t>タカラ</t>
    </rPh>
    <rPh sb="1" eb="2">
      <t>ダ</t>
    </rPh>
    <phoneticPr fontId="2"/>
  </si>
  <si>
    <t>琉惺</t>
    <rPh sb="0" eb="2">
      <t>リュウセイ</t>
    </rPh>
    <phoneticPr fontId="2"/>
  </si>
  <si>
    <t>いぬま</t>
    <phoneticPr fontId="2"/>
  </si>
  <si>
    <t>そら</t>
    <phoneticPr fontId="2"/>
  </si>
  <si>
    <t>たからだ</t>
    <phoneticPr fontId="2"/>
  </si>
  <si>
    <t>りゅうせい</t>
    <phoneticPr fontId="2"/>
  </si>
  <si>
    <t>令和元</t>
    <rPh sb="0" eb="2">
      <t>レイワ</t>
    </rPh>
    <rPh sb="2" eb="3">
      <t>ガン</t>
    </rPh>
    <phoneticPr fontId="2"/>
  </si>
  <si>
    <t>楠本　文雄</t>
    <rPh sb="0" eb="2">
      <t>クスモト</t>
    </rPh>
    <rPh sb="3" eb="5">
      <t>フミオ</t>
    </rPh>
    <phoneticPr fontId="2"/>
  </si>
  <si>
    <t>梶沼</t>
    <rPh sb="0" eb="2">
      <t>カジヌマ</t>
    </rPh>
    <phoneticPr fontId="2"/>
  </si>
  <si>
    <t>俊介</t>
    <rPh sb="0" eb="2">
      <t>シュンスケ</t>
    </rPh>
    <phoneticPr fontId="2"/>
  </si>
  <si>
    <t>かじぬま</t>
    <phoneticPr fontId="2"/>
  </si>
  <si>
    <t>しゅんすけ</t>
    <phoneticPr fontId="2"/>
  </si>
  <si>
    <t>伊倉</t>
    <rPh sb="0" eb="2">
      <t>イクラ</t>
    </rPh>
    <phoneticPr fontId="2"/>
  </si>
  <si>
    <t>いくら</t>
    <phoneticPr fontId="2"/>
  </si>
  <si>
    <t>千尋</t>
    <rPh sb="0" eb="2">
      <t>チヒロ</t>
    </rPh>
    <phoneticPr fontId="2"/>
  </si>
  <si>
    <t>ちひろ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</si>
</sst>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Y1" zoomScale="70" zoomScaleNormal="100" zoomScaleSheetLayoutView="70" workbookViewId="0">
      <selection activeCell="AU19" sqref="AU19"/>
    </sheetView>
  </sheetViews>
  <sheetFormatPr defaultColWidth="38.3984375" defaultRowHeight="14.25" x14ac:dyDescent="0.25"/>
  <cols>
    <col min="1" max="1" width="7.46484375" style="22" hidden="1" customWidth="1"/>
    <col min="2" max="2" width="6.265625" style="22" customWidth="1"/>
    <col min="3" max="3" width="2.3984375" style="10" hidden="1" customWidth="1"/>
    <col min="4" max="4" width="10.3984375" style="10" hidden="1" customWidth="1"/>
    <col min="5" max="5" width="30" style="10" customWidth="1"/>
    <col min="6" max="6" width="4.1328125" style="10" hidden="1" customWidth="1"/>
    <col min="7" max="7" width="7.46484375" style="22" customWidth="1"/>
    <col min="8" max="8" width="6.265625" style="22" customWidth="1"/>
    <col min="9" max="9" width="2.3984375" style="10" hidden="1" customWidth="1"/>
    <col min="10" max="10" width="10.3984375" style="10" hidden="1" customWidth="1"/>
    <col min="11" max="11" width="30" style="10" customWidth="1"/>
    <col min="12" max="12" width="4.1328125" style="10" hidden="1" customWidth="1"/>
    <col min="13" max="13" width="7.46484375" style="22" customWidth="1"/>
    <col min="14" max="14" width="6.265625" style="10" customWidth="1"/>
    <col min="15" max="15" width="2.3984375" style="10" hidden="1" customWidth="1"/>
    <col min="16" max="16" width="10.3984375" style="10" hidden="1" customWidth="1"/>
    <col min="17" max="17" width="30" style="10" customWidth="1"/>
    <col min="18" max="18" width="4.1328125" style="10" hidden="1" customWidth="1"/>
    <col min="19" max="19" width="7.46484375" style="10" customWidth="1"/>
    <col min="20" max="20" width="6.265625" style="10" customWidth="1"/>
    <col min="21" max="21" width="2.3984375" style="10" hidden="1" customWidth="1"/>
    <col min="22" max="22" width="10.3984375" style="10" hidden="1" customWidth="1"/>
    <col min="23" max="23" width="30" style="10" customWidth="1"/>
    <col min="24" max="24" width="4.1328125" style="10" hidden="1" customWidth="1"/>
    <col min="25" max="25" width="7.46484375" style="10" customWidth="1"/>
    <col min="26" max="26" width="6.265625" style="10" customWidth="1"/>
    <col min="27" max="27" width="2.3984375" style="10" hidden="1" customWidth="1"/>
    <col min="28" max="28" width="10.3984375" style="10" hidden="1" customWidth="1"/>
    <col min="29" max="29" width="30" style="10" customWidth="1"/>
    <col min="30" max="30" width="4.1328125" style="10" hidden="1" customWidth="1"/>
    <col min="31" max="31" width="7.46484375" style="10" customWidth="1"/>
    <col min="32" max="32" width="6.265625" style="10" customWidth="1"/>
    <col min="33" max="33" width="2.3984375" style="10" hidden="1" customWidth="1"/>
    <col min="34" max="34" width="10.3984375" style="10" hidden="1" customWidth="1"/>
    <col min="35" max="35" width="30" style="10" customWidth="1"/>
    <col min="36" max="36" width="4.1328125" style="10" hidden="1" customWidth="1"/>
    <col min="37" max="37" width="7.46484375" style="10" customWidth="1"/>
    <col min="38" max="38" width="6.265625" style="10" customWidth="1"/>
    <col min="39" max="39" width="2.3984375" style="10" hidden="1" customWidth="1"/>
    <col min="40" max="40" width="10.3984375" style="10" hidden="1" customWidth="1"/>
    <col min="41" max="41" width="30" style="10" customWidth="1"/>
    <col min="42" max="42" width="4.1328125" style="10" hidden="1" customWidth="1"/>
    <col min="43" max="43" width="7.46484375" style="10" customWidth="1"/>
    <col min="44" max="44" width="6.265625" style="10" customWidth="1"/>
    <col min="45" max="45" width="2.3984375" style="10" hidden="1" customWidth="1"/>
    <col min="46" max="46" width="10.3984375" style="10" hidden="1" customWidth="1"/>
    <col min="47" max="47" width="30" style="10" customWidth="1"/>
    <col min="48" max="48" width="4.1328125" style="10" hidden="1" customWidth="1"/>
    <col min="49" max="49" width="7.46484375" style="10" customWidth="1"/>
    <col min="50" max="50" width="6.265625" style="10" customWidth="1"/>
    <col min="51" max="51" width="2.3984375" style="10" hidden="1" customWidth="1"/>
    <col min="52" max="52" width="10.3984375" style="10" hidden="1" customWidth="1"/>
    <col min="53" max="53" width="30" style="10" customWidth="1"/>
    <col min="54" max="54" width="4.1328125" style="10" hidden="1" customWidth="1"/>
    <col min="55" max="55" width="7.46484375" style="10" customWidth="1"/>
    <col min="56" max="56" width="6.265625" style="10" customWidth="1"/>
    <col min="57" max="57" width="2.3984375" style="10" hidden="1" customWidth="1"/>
    <col min="58" max="58" width="10.3984375" style="10" hidden="1" customWidth="1"/>
    <col min="59" max="59" width="30" style="10" customWidth="1"/>
    <col min="60" max="60" width="4.1328125" style="10" hidden="1" customWidth="1"/>
    <col min="61" max="61" width="7.46484375" style="10" customWidth="1"/>
    <col min="62" max="62" width="24.265625" style="10" customWidth="1"/>
    <col min="63" max="63" width="8.46484375" style="10" bestFit="1" customWidth="1"/>
    <col min="64" max="64" width="2.3984375" style="10" customWidth="1"/>
    <col min="65" max="65" width="10.3984375" style="10" customWidth="1"/>
    <col min="66" max="66" width="41.86328125" style="10" bestFit="1" customWidth="1"/>
    <col min="67" max="67" width="4.1328125" style="10" customWidth="1"/>
    <col min="68" max="68" width="10.3984375" style="10" bestFit="1" customWidth="1"/>
    <col min="69" max="69" width="24.265625" style="10" customWidth="1"/>
    <col min="70" max="70" width="8.46484375" style="10" bestFit="1" customWidth="1"/>
    <col min="71" max="71" width="2.3984375" style="10" customWidth="1"/>
    <col min="72" max="72" width="10.3984375" style="10" customWidth="1"/>
    <col min="73" max="73" width="41.86328125" style="10" bestFit="1" customWidth="1"/>
    <col min="74" max="74" width="4.1328125" style="10" customWidth="1"/>
    <col min="75" max="75" width="10.3984375" style="10" bestFit="1" customWidth="1"/>
    <col min="76" max="76" width="24.265625" style="10" customWidth="1"/>
    <col min="77" max="77" width="8.46484375" style="10" bestFit="1" customWidth="1"/>
    <col min="78" max="78" width="2.3984375" style="10" customWidth="1"/>
    <col min="79" max="79" width="10.3984375" style="10" customWidth="1"/>
    <col min="80" max="80" width="41.86328125" style="10" bestFit="1" customWidth="1"/>
    <col min="81" max="81" width="4.1328125" style="10" customWidth="1"/>
    <col min="82" max="82" width="10.3984375" style="10" bestFit="1" customWidth="1"/>
    <col min="83" max="16384" width="38.3984375" style="10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1"/>
  <sheetViews>
    <sheetView view="pageBreakPreview" topLeftCell="A16" zoomScale="85" zoomScaleNormal="100" zoomScaleSheetLayoutView="85" workbookViewId="0">
      <selection activeCell="B2" sqref="B2:H2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42" customHeight="1" thickBot="1" x14ac:dyDescent="0.3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3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2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2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2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3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3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2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2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2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3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2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3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2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3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25"/>
    <row r="17" spans="2:41" ht="18" customHeight="1" thickBot="1" x14ac:dyDescent="0.3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2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3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2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2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2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2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2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2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2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2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2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2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2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3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25"/>
    <row r="33" spans="1:43" ht="18" customHeight="1" thickBot="1" x14ac:dyDescent="0.3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3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25"/>
    <row r="36" spans="1:43" ht="18" customHeight="1" x14ac:dyDescent="0.2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2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25"/>
    <row r="39" spans="1:43" ht="24" customHeight="1" x14ac:dyDescent="0.35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25"/>
    <row r="41" spans="1:43" ht="24" customHeight="1" x14ac:dyDescent="0.35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4"/>
  <sheetViews>
    <sheetView tabSelected="1" view="pageBreakPreview" zoomScaleNormal="100" zoomScaleSheetLayoutView="100" workbookViewId="0">
      <selection activeCell="AV23" sqref="AV23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42" customHeight="1" thickBot="1" x14ac:dyDescent="0.3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3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5505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2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日本大学藤沢中学校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2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2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3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745</v>
      </c>
      <c r="AH6" s="203"/>
      <c r="AI6" s="203"/>
      <c r="AJ6" s="203"/>
      <c r="AK6" s="25" t="s">
        <v>587</v>
      </c>
      <c r="AL6" s="203" t="s">
        <v>746</v>
      </c>
      <c r="AM6" s="203"/>
      <c r="AN6" s="203"/>
      <c r="AO6" s="218"/>
    </row>
    <row r="7" spans="1:41" s="2" customFormat="1" ht="30" customHeight="1" thickBot="1" x14ac:dyDescent="0.3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2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2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2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3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25">
      <c r="B12" s="280" t="s">
        <v>691</v>
      </c>
      <c r="C12" s="281"/>
      <c r="D12" s="281"/>
      <c r="E12" s="282"/>
      <c r="F12" s="266" t="s">
        <v>702</v>
      </c>
      <c r="G12" s="267"/>
      <c r="H12" s="267"/>
      <c r="I12" s="267"/>
      <c r="J12" s="267"/>
      <c r="K12" s="267" t="s">
        <v>704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743</v>
      </c>
      <c r="AA12" s="267"/>
      <c r="AB12" s="267"/>
      <c r="AC12" s="267"/>
      <c r="AD12" s="267"/>
      <c r="AE12" s="267" t="s">
        <v>744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25">
      <c r="B13" s="245" t="s">
        <v>6</v>
      </c>
      <c r="C13" s="246"/>
      <c r="D13" s="246"/>
      <c r="E13" s="270"/>
      <c r="F13" s="251" t="s">
        <v>701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741</v>
      </c>
      <c r="AA13" s="252"/>
      <c r="AB13" s="252"/>
      <c r="AC13" s="252"/>
      <c r="AD13" s="253"/>
      <c r="AE13" s="252" t="s">
        <v>742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3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25">
      <c r="B15" s="280" t="s">
        <v>691</v>
      </c>
      <c r="C15" s="281"/>
      <c r="D15" s="281"/>
      <c r="E15" s="282"/>
      <c r="F15" s="266" t="s">
        <v>762</v>
      </c>
      <c r="G15" s="267"/>
      <c r="H15" s="267"/>
      <c r="I15" s="267"/>
      <c r="J15" s="267"/>
      <c r="K15" s="267" t="s">
        <v>764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707</v>
      </c>
      <c r="AA15" s="267"/>
      <c r="AB15" s="267"/>
      <c r="AC15" s="267"/>
      <c r="AD15" s="267"/>
      <c r="AE15" s="267" t="s">
        <v>708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25">
      <c r="B16" s="245" t="s">
        <v>692</v>
      </c>
      <c r="C16" s="246"/>
      <c r="D16" s="246"/>
      <c r="E16" s="246"/>
      <c r="F16" s="251" t="s">
        <v>761</v>
      </c>
      <c r="G16" s="252"/>
      <c r="H16" s="252"/>
      <c r="I16" s="252"/>
      <c r="J16" s="253"/>
      <c r="K16" s="252" t="s">
        <v>763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705</v>
      </c>
      <c r="AA16" s="252"/>
      <c r="AB16" s="252"/>
      <c r="AC16" s="252"/>
      <c r="AD16" s="253"/>
      <c r="AE16" s="252" t="s">
        <v>706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3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2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3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2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3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25">
      <c r="B22" s="110">
        <v>1</v>
      </c>
      <c r="C22" s="111"/>
      <c r="D22" s="112">
        <v>1</v>
      </c>
      <c r="E22" s="112"/>
      <c r="F22" s="114" t="s">
        <v>725</v>
      </c>
      <c r="G22" s="115"/>
      <c r="H22" s="115"/>
      <c r="I22" s="115"/>
      <c r="J22" s="115"/>
      <c r="K22" s="115" t="s">
        <v>726</v>
      </c>
      <c r="L22" s="115"/>
      <c r="M22" s="115"/>
      <c r="N22" s="115"/>
      <c r="O22" s="116"/>
      <c r="P22" s="112">
        <v>3</v>
      </c>
      <c r="Q22" s="112"/>
      <c r="R22" s="103">
        <v>167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735</v>
      </c>
      <c r="AA22" s="115"/>
      <c r="AB22" s="115"/>
      <c r="AC22" s="115"/>
      <c r="AD22" s="115"/>
      <c r="AE22" s="115" t="s">
        <v>736</v>
      </c>
      <c r="AF22" s="115"/>
      <c r="AG22" s="115"/>
      <c r="AH22" s="115"/>
      <c r="AI22" s="116"/>
      <c r="AJ22" s="112">
        <v>2</v>
      </c>
      <c r="AK22" s="112"/>
      <c r="AL22" s="103">
        <v>175</v>
      </c>
      <c r="AM22" s="104"/>
      <c r="AN22" s="300" t="s">
        <v>597</v>
      </c>
      <c r="AO22" s="301"/>
    </row>
    <row r="23" spans="2:41" ht="30" customHeight="1" x14ac:dyDescent="0.25">
      <c r="B23" s="93"/>
      <c r="C23" s="94"/>
      <c r="D23" s="113"/>
      <c r="E23" s="113"/>
      <c r="F23" s="107" t="s">
        <v>709</v>
      </c>
      <c r="G23" s="108"/>
      <c r="H23" s="108"/>
      <c r="I23" s="108"/>
      <c r="J23" s="108"/>
      <c r="K23" s="108" t="s">
        <v>717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714</v>
      </c>
      <c r="AA23" s="108"/>
      <c r="AB23" s="108"/>
      <c r="AC23" s="108"/>
      <c r="AD23" s="108"/>
      <c r="AE23" s="108" t="s">
        <v>722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25">
      <c r="B24" s="83">
        <v>2</v>
      </c>
      <c r="C24" s="84"/>
      <c r="D24" s="71">
        <v>2</v>
      </c>
      <c r="E24" s="71"/>
      <c r="F24" s="80" t="s">
        <v>707</v>
      </c>
      <c r="G24" s="81"/>
      <c r="H24" s="81"/>
      <c r="I24" s="81"/>
      <c r="J24" s="81"/>
      <c r="K24" s="81" t="s">
        <v>708</v>
      </c>
      <c r="L24" s="81"/>
      <c r="M24" s="81"/>
      <c r="N24" s="81"/>
      <c r="O24" s="82"/>
      <c r="P24" s="71">
        <v>3</v>
      </c>
      <c r="Q24" s="71"/>
      <c r="R24" s="87">
        <v>170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737</v>
      </c>
      <c r="AA24" s="81"/>
      <c r="AB24" s="81"/>
      <c r="AC24" s="81"/>
      <c r="AD24" s="81"/>
      <c r="AE24" s="81" t="s">
        <v>738</v>
      </c>
      <c r="AF24" s="81"/>
      <c r="AG24" s="81"/>
      <c r="AH24" s="81"/>
      <c r="AI24" s="82"/>
      <c r="AJ24" s="71">
        <v>2</v>
      </c>
      <c r="AK24" s="71"/>
      <c r="AL24" s="87">
        <v>162</v>
      </c>
      <c r="AM24" s="88"/>
      <c r="AN24" s="298" t="s">
        <v>544</v>
      </c>
      <c r="AO24" s="299"/>
    </row>
    <row r="25" spans="2:41" ht="30" customHeight="1" thickBot="1" x14ac:dyDescent="0.3">
      <c r="B25" s="101"/>
      <c r="C25" s="102"/>
      <c r="D25" s="95"/>
      <c r="E25" s="95"/>
      <c r="F25" s="98" t="s">
        <v>705</v>
      </c>
      <c r="G25" s="99"/>
      <c r="H25" s="99"/>
      <c r="I25" s="99"/>
      <c r="J25" s="99"/>
      <c r="K25" s="99" t="s">
        <v>706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715</v>
      </c>
      <c r="AA25" s="99"/>
      <c r="AB25" s="99"/>
      <c r="AC25" s="99"/>
      <c r="AD25" s="99"/>
      <c r="AE25" s="99" t="s">
        <v>723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thickTop="1" x14ac:dyDescent="0.25">
      <c r="B26" s="93">
        <v>3</v>
      </c>
      <c r="C26" s="94"/>
      <c r="D26" s="112">
        <v>3</v>
      </c>
      <c r="E26" s="112"/>
      <c r="F26" s="80" t="s">
        <v>727</v>
      </c>
      <c r="G26" s="81"/>
      <c r="H26" s="81"/>
      <c r="I26" s="81"/>
      <c r="J26" s="81"/>
      <c r="K26" s="81" t="s">
        <v>728</v>
      </c>
      <c r="L26" s="81"/>
      <c r="M26" s="81"/>
      <c r="N26" s="81"/>
      <c r="O26" s="82"/>
      <c r="P26" s="71">
        <v>3</v>
      </c>
      <c r="Q26" s="71"/>
      <c r="R26" s="87">
        <v>168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739</v>
      </c>
      <c r="AA26" s="81"/>
      <c r="AB26" s="81"/>
      <c r="AC26" s="81"/>
      <c r="AD26" s="81"/>
      <c r="AE26" s="81" t="s">
        <v>740</v>
      </c>
      <c r="AF26" s="81"/>
      <c r="AG26" s="81"/>
      <c r="AH26" s="81"/>
      <c r="AI26" s="82"/>
      <c r="AJ26" s="71">
        <v>2</v>
      </c>
      <c r="AK26" s="71"/>
      <c r="AL26" s="87">
        <v>180</v>
      </c>
      <c r="AM26" s="88"/>
      <c r="AN26" s="298" t="s">
        <v>544</v>
      </c>
      <c r="AO26" s="299"/>
    </row>
    <row r="27" spans="2:41" ht="30" customHeight="1" x14ac:dyDescent="0.25">
      <c r="B27" s="93"/>
      <c r="C27" s="94"/>
      <c r="D27" s="113"/>
      <c r="E27" s="113"/>
      <c r="F27" s="98" t="s">
        <v>710</v>
      </c>
      <c r="G27" s="99"/>
      <c r="H27" s="99"/>
      <c r="I27" s="99"/>
      <c r="J27" s="99"/>
      <c r="K27" s="99" t="s">
        <v>718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716</v>
      </c>
      <c r="AA27" s="99"/>
      <c r="AB27" s="99"/>
      <c r="AC27" s="99"/>
      <c r="AD27" s="99"/>
      <c r="AE27" s="99" t="s">
        <v>724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25">
      <c r="B28" s="83">
        <v>4</v>
      </c>
      <c r="C28" s="84"/>
      <c r="D28" s="71">
        <v>4</v>
      </c>
      <c r="E28" s="71"/>
      <c r="F28" s="80" t="s">
        <v>729</v>
      </c>
      <c r="G28" s="81"/>
      <c r="H28" s="81"/>
      <c r="I28" s="81"/>
      <c r="J28" s="81"/>
      <c r="K28" s="81" t="s">
        <v>730</v>
      </c>
      <c r="L28" s="81"/>
      <c r="M28" s="81"/>
      <c r="N28" s="81"/>
      <c r="O28" s="82"/>
      <c r="P28" s="71">
        <v>2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751</v>
      </c>
      <c r="AA28" s="81"/>
      <c r="AB28" s="81"/>
      <c r="AC28" s="81"/>
      <c r="AD28" s="81"/>
      <c r="AE28" s="81" t="s">
        <v>752</v>
      </c>
      <c r="AF28" s="81"/>
      <c r="AG28" s="81"/>
      <c r="AH28" s="81"/>
      <c r="AI28" s="82"/>
      <c r="AJ28" s="71">
        <v>1</v>
      </c>
      <c r="AK28" s="71"/>
      <c r="AL28" s="87">
        <v>164</v>
      </c>
      <c r="AM28" s="88"/>
      <c r="AN28" s="298" t="s">
        <v>544</v>
      </c>
      <c r="AO28" s="299"/>
    </row>
    <row r="29" spans="2:41" ht="30" customHeight="1" thickBot="1" x14ac:dyDescent="0.3">
      <c r="B29" s="101"/>
      <c r="C29" s="102"/>
      <c r="D29" s="95"/>
      <c r="E29" s="95"/>
      <c r="F29" s="98" t="s">
        <v>711</v>
      </c>
      <c r="G29" s="99"/>
      <c r="H29" s="99"/>
      <c r="I29" s="99"/>
      <c r="J29" s="99"/>
      <c r="K29" s="99" t="s">
        <v>719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747</v>
      </c>
      <c r="AA29" s="99"/>
      <c r="AB29" s="99"/>
      <c r="AC29" s="99"/>
      <c r="AD29" s="99"/>
      <c r="AE29" s="99" t="s">
        <v>748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thickTop="1" x14ac:dyDescent="0.25">
      <c r="B30" s="93">
        <v>5</v>
      </c>
      <c r="C30" s="94"/>
      <c r="D30" s="112">
        <v>5</v>
      </c>
      <c r="E30" s="112"/>
      <c r="F30" s="80" t="s">
        <v>731</v>
      </c>
      <c r="G30" s="81"/>
      <c r="H30" s="81"/>
      <c r="I30" s="81"/>
      <c r="J30" s="81"/>
      <c r="K30" s="81" t="s">
        <v>732</v>
      </c>
      <c r="L30" s="81"/>
      <c r="M30" s="81"/>
      <c r="N30" s="81"/>
      <c r="O30" s="82"/>
      <c r="P30" s="71">
        <v>2</v>
      </c>
      <c r="Q30" s="71"/>
      <c r="R30" s="87">
        <v>150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759</v>
      </c>
      <c r="AA30" s="81"/>
      <c r="AB30" s="81"/>
      <c r="AC30" s="81"/>
      <c r="AD30" s="81"/>
      <c r="AE30" s="81" t="s">
        <v>760</v>
      </c>
      <c r="AF30" s="81"/>
      <c r="AG30" s="81"/>
      <c r="AH30" s="81"/>
      <c r="AI30" s="82"/>
      <c r="AJ30" s="71">
        <v>1</v>
      </c>
      <c r="AK30" s="71"/>
      <c r="AL30" s="87">
        <v>145</v>
      </c>
      <c r="AM30" s="88"/>
      <c r="AN30" s="298" t="s">
        <v>544</v>
      </c>
      <c r="AO30" s="299"/>
    </row>
    <row r="31" spans="2:41" ht="30" customHeight="1" x14ac:dyDescent="0.25">
      <c r="B31" s="93"/>
      <c r="C31" s="94"/>
      <c r="D31" s="113"/>
      <c r="E31" s="113"/>
      <c r="F31" s="98" t="s">
        <v>712</v>
      </c>
      <c r="G31" s="99"/>
      <c r="H31" s="99"/>
      <c r="I31" s="99"/>
      <c r="J31" s="99"/>
      <c r="K31" s="99" t="s">
        <v>720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757</v>
      </c>
      <c r="AA31" s="99"/>
      <c r="AB31" s="99"/>
      <c r="AC31" s="99"/>
      <c r="AD31" s="99"/>
      <c r="AE31" s="99" t="s">
        <v>758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25">
      <c r="B32" s="83">
        <v>6</v>
      </c>
      <c r="C32" s="84"/>
      <c r="D32" s="71">
        <v>6</v>
      </c>
      <c r="E32" s="71"/>
      <c r="F32" s="80" t="s">
        <v>733</v>
      </c>
      <c r="G32" s="81"/>
      <c r="H32" s="81"/>
      <c r="I32" s="81"/>
      <c r="J32" s="81"/>
      <c r="K32" s="81" t="s">
        <v>734</v>
      </c>
      <c r="L32" s="81"/>
      <c r="M32" s="81"/>
      <c r="N32" s="81"/>
      <c r="O32" s="82"/>
      <c r="P32" s="71">
        <v>2</v>
      </c>
      <c r="Q32" s="71"/>
      <c r="R32" s="87">
        <v>158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753</v>
      </c>
      <c r="AA32" s="81"/>
      <c r="AB32" s="81"/>
      <c r="AC32" s="81"/>
      <c r="AD32" s="81"/>
      <c r="AE32" s="81" t="s">
        <v>754</v>
      </c>
      <c r="AF32" s="81"/>
      <c r="AG32" s="81"/>
      <c r="AH32" s="81"/>
      <c r="AI32" s="82"/>
      <c r="AJ32" s="71">
        <v>1</v>
      </c>
      <c r="AK32" s="71"/>
      <c r="AL32" s="87">
        <v>160</v>
      </c>
      <c r="AM32" s="88"/>
      <c r="AN32" s="298" t="s">
        <v>544</v>
      </c>
      <c r="AO32" s="299"/>
    </row>
    <row r="33" spans="1:43" ht="30" customHeight="1" thickBot="1" x14ac:dyDescent="0.3">
      <c r="B33" s="85"/>
      <c r="C33" s="86"/>
      <c r="D33" s="95"/>
      <c r="E33" s="95"/>
      <c r="F33" s="73" t="s">
        <v>713</v>
      </c>
      <c r="G33" s="74"/>
      <c r="H33" s="74"/>
      <c r="I33" s="74"/>
      <c r="J33" s="74"/>
      <c r="K33" s="74" t="s">
        <v>721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749</v>
      </c>
      <c r="AA33" s="74"/>
      <c r="AB33" s="74"/>
      <c r="AC33" s="74"/>
      <c r="AD33" s="74"/>
      <c r="AE33" s="74" t="s">
        <v>750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25"/>
    <row r="35" spans="1:43" ht="18" customHeight="1" thickBot="1" x14ac:dyDescent="0.3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3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25"/>
    <row r="38" spans="1:43" ht="18" customHeight="1" x14ac:dyDescent="0.2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25">
      <c r="B39" s="243" t="s">
        <v>755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25"/>
    <row r="41" spans="1:43" ht="24" customHeight="1" x14ac:dyDescent="0.35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25"/>
    <row r="43" spans="1:43" ht="24" customHeight="1" x14ac:dyDescent="0.35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2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5625" defaultRowHeight="12.75" x14ac:dyDescent="0.25"/>
  <cols>
    <col min="1" max="16384" width="2.265625" style="3"/>
  </cols>
  <sheetData>
    <row r="1" spans="1:40" ht="75" customHeight="1" thickBot="1" x14ac:dyDescent="0.3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3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5505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25">
      <c r="A3" s="380" t="s">
        <v>2</v>
      </c>
      <c r="B3" s="381"/>
      <c r="C3" s="381"/>
      <c r="D3" s="382"/>
      <c r="E3" s="340" t="str">
        <f>CONCATENATE(入力!F3,"　　",入力!F8)</f>
        <v>日本大学藤沢中学校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2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2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2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25">
      <c r="A7" s="145" t="s">
        <v>0</v>
      </c>
      <c r="B7" s="146"/>
      <c r="C7" s="146"/>
      <c r="D7" s="147"/>
      <c r="E7" s="360" t="str">
        <f>IF(入力!F12="","",入力!F12)</f>
        <v>こすぎ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3">
      <c r="A8" s="158" t="s">
        <v>6</v>
      </c>
      <c r="B8" s="159"/>
      <c r="C8" s="159"/>
      <c r="D8" s="160"/>
      <c r="E8" s="383" t="str">
        <f>IF(入力!F13="","",入力!F13)</f>
        <v>小杉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25">
      <c r="A9" s="145" t="s">
        <v>0</v>
      </c>
      <c r="B9" s="146"/>
      <c r="C9" s="146"/>
      <c r="D9" s="147"/>
      <c r="E9" s="148" t="str">
        <f>IF(入力!F15="","",入力!F15)</f>
        <v>いくら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3">
      <c r="A10" s="139" t="s">
        <v>8</v>
      </c>
      <c r="B10" s="140"/>
      <c r="C10" s="140"/>
      <c r="D10" s="141"/>
      <c r="E10" s="368" t="str">
        <f>IF(入力!F16="","",入力!F16)</f>
        <v>伊倉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25"/>
    <row r="12" spans="1:40" ht="22.5" customHeight="1" thickBot="1" x14ac:dyDescent="0.3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2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3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2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ささお</v>
      </c>
      <c r="F15" s="321"/>
      <c r="G15" s="321"/>
      <c r="H15" s="321"/>
      <c r="I15" s="321"/>
      <c r="J15" s="321" t="str">
        <f>IF(入力!K22="","",入力!K22)</f>
        <v>たかひで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167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たかはた</v>
      </c>
      <c r="Z15" s="321"/>
      <c r="AA15" s="321"/>
      <c r="AB15" s="321"/>
      <c r="AC15" s="321"/>
      <c r="AD15" s="321" t="str">
        <f>IF(入力!AE22="","",入力!AE22)</f>
        <v>そうた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175</v>
      </c>
      <c r="AL15" s="327"/>
      <c r="AM15" s="326" t="str">
        <f>IF(入力!AN22="","",入力!AN22)</f>
        <v>○</v>
      </c>
      <c r="AN15" s="328"/>
    </row>
    <row r="16" spans="1:40" ht="37.5" customHeight="1" x14ac:dyDescent="0.25">
      <c r="A16" s="93"/>
      <c r="B16" s="94"/>
      <c r="C16" s="325"/>
      <c r="D16" s="325"/>
      <c r="E16" s="337" t="str">
        <f>IF(入力!F23="","",入力!F23)</f>
        <v>笹尾</v>
      </c>
      <c r="F16" s="335"/>
      <c r="G16" s="335"/>
      <c r="H16" s="335"/>
      <c r="I16" s="335"/>
      <c r="J16" s="335" t="str">
        <f>IF(入力!K23="","",入力!K23)</f>
        <v>岳嗣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高畑</v>
      </c>
      <c r="Z16" s="335"/>
      <c r="AA16" s="335"/>
      <c r="AB16" s="335"/>
      <c r="AC16" s="335"/>
      <c r="AD16" s="335" t="str">
        <f>IF(入力!AE23="","",入力!AE23)</f>
        <v>蒼太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2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すずき</v>
      </c>
      <c r="F17" s="316"/>
      <c r="G17" s="316"/>
      <c r="H17" s="316"/>
      <c r="I17" s="316"/>
      <c r="J17" s="316" t="str">
        <f>IF(入力!K24="","",入力!K24)</f>
        <v>しゅんぺい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いちのへ</v>
      </c>
      <c r="Z17" s="316"/>
      <c r="AA17" s="316"/>
      <c r="AB17" s="316"/>
      <c r="AC17" s="316"/>
      <c r="AD17" s="316" t="str">
        <f>IF(入力!AE24="","",入力!AE24)</f>
        <v>りんたろう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162</v>
      </c>
      <c r="AL17" s="206"/>
      <c r="AM17" s="311" t="str">
        <f>IF(入力!AN24="","",入力!AN24)</f>
        <v>○</v>
      </c>
      <c r="AN17" s="312"/>
    </row>
    <row r="18" spans="1:40" ht="37.5" customHeight="1" x14ac:dyDescent="0.25">
      <c r="A18" s="101"/>
      <c r="B18" s="102"/>
      <c r="C18" s="319"/>
      <c r="D18" s="319"/>
      <c r="E18" s="308" t="str">
        <f>IF(入力!F25="","",入力!F25)</f>
        <v>鈴木</v>
      </c>
      <c r="F18" s="309"/>
      <c r="G18" s="309"/>
      <c r="H18" s="309"/>
      <c r="I18" s="309"/>
      <c r="J18" s="309" t="str">
        <f>IF(入力!K25="","",入力!K25)</f>
        <v>俊平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一戸</v>
      </c>
      <c r="Z18" s="309"/>
      <c r="AA18" s="309"/>
      <c r="AB18" s="309"/>
      <c r="AC18" s="309"/>
      <c r="AD18" s="309" t="str">
        <f>IF(入力!AE25="","",入力!AE25)</f>
        <v>凜汰郎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2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さとう</v>
      </c>
      <c r="F19" s="316"/>
      <c r="G19" s="316"/>
      <c r="H19" s="316"/>
      <c r="I19" s="316"/>
      <c r="J19" s="316" t="str">
        <f>IF(入力!K26="","",入力!K26)</f>
        <v>たすく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168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たかはし</v>
      </c>
      <c r="Z19" s="316"/>
      <c r="AA19" s="316"/>
      <c r="AB19" s="316"/>
      <c r="AC19" s="316"/>
      <c r="AD19" s="316" t="str">
        <f>IF(入力!AE26="","",入力!AE26)</f>
        <v>えい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180</v>
      </c>
      <c r="AL19" s="206"/>
      <c r="AM19" s="311" t="str">
        <f>IF(入力!AN26="","",入力!AN26)</f>
        <v>○</v>
      </c>
      <c r="AN19" s="312"/>
    </row>
    <row r="20" spans="1:40" ht="37.5" customHeight="1" x14ac:dyDescent="0.25">
      <c r="A20" s="93"/>
      <c r="B20" s="94"/>
      <c r="C20" s="319"/>
      <c r="D20" s="319"/>
      <c r="E20" s="308" t="str">
        <f>IF(入力!F27="","",入力!F27)</f>
        <v>佐藤</v>
      </c>
      <c r="F20" s="309"/>
      <c r="G20" s="309"/>
      <c r="H20" s="309"/>
      <c r="I20" s="309"/>
      <c r="J20" s="309" t="str">
        <f>IF(入力!K27="","",入力!K27)</f>
        <v>丞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高橋</v>
      </c>
      <c r="Z20" s="309"/>
      <c r="AA20" s="309"/>
      <c r="AB20" s="309"/>
      <c r="AC20" s="309"/>
      <c r="AD20" s="309" t="str">
        <f>IF(入力!AE27="","",入力!AE27)</f>
        <v>瑛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2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ねもと</v>
      </c>
      <c r="F21" s="316"/>
      <c r="G21" s="316"/>
      <c r="H21" s="316"/>
      <c r="I21" s="316"/>
      <c r="J21" s="316" t="str">
        <f>IF(入力!K28="","",入力!K28)</f>
        <v>しゅんたろう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いぬま</v>
      </c>
      <c r="Z21" s="316"/>
      <c r="AA21" s="316"/>
      <c r="AB21" s="316"/>
      <c r="AC21" s="316"/>
      <c r="AD21" s="316" t="str">
        <f>IF(入力!AE28="","",入力!AE28)</f>
        <v>そら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164</v>
      </c>
      <c r="AL21" s="206"/>
      <c r="AM21" s="311" t="str">
        <f>IF(入力!AN28="","",入力!AN28)</f>
        <v>○</v>
      </c>
      <c r="AN21" s="312"/>
    </row>
    <row r="22" spans="1:40" ht="37.5" customHeight="1" x14ac:dyDescent="0.25">
      <c r="A22" s="101"/>
      <c r="B22" s="102"/>
      <c r="C22" s="319"/>
      <c r="D22" s="319"/>
      <c r="E22" s="308" t="str">
        <f>IF(入力!F29="","",入力!F29)</f>
        <v>根本</v>
      </c>
      <c r="F22" s="309"/>
      <c r="G22" s="309"/>
      <c r="H22" s="309"/>
      <c r="I22" s="309"/>
      <c r="J22" s="309" t="str">
        <f>IF(入力!K29="","",入力!K29)</f>
        <v>俊太郎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井沼</v>
      </c>
      <c r="Z22" s="309"/>
      <c r="AA22" s="309"/>
      <c r="AB22" s="309"/>
      <c r="AC22" s="309"/>
      <c r="AD22" s="309" t="str">
        <f>IF(入力!AE29="","",入力!AE29)</f>
        <v>昊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2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はいたに</v>
      </c>
      <c r="F23" s="316"/>
      <c r="G23" s="316"/>
      <c r="H23" s="316"/>
      <c r="I23" s="316"/>
      <c r="J23" s="316" t="str">
        <f>IF(入力!K30="","",入力!K30)</f>
        <v>ゆうま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150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かじぬま</v>
      </c>
      <c r="Z23" s="316"/>
      <c r="AA23" s="316"/>
      <c r="AB23" s="316"/>
      <c r="AC23" s="316"/>
      <c r="AD23" s="316" t="str">
        <f>IF(入力!AE30="","",入力!AE30)</f>
        <v>しゅんすけ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145</v>
      </c>
      <c r="AL23" s="206"/>
      <c r="AM23" s="311" t="str">
        <f>IF(入力!AN30="","",入力!AN30)</f>
        <v>○</v>
      </c>
      <c r="AN23" s="312"/>
    </row>
    <row r="24" spans="1:40" ht="37.5" customHeight="1" x14ac:dyDescent="0.25">
      <c r="A24" s="93"/>
      <c r="B24" s="94"/>
      <c r="C24" s="319"/>
      <c r="D24" s="319"/>
      <c r="E24" s="308" t="str">
        <f>IF(入力!F31="","",入力!F31)</f>
        <v>灰谷</v>
      </c>
      <c r="F24" s="309"/>
      <c r="G24" s="309"/>
      <c r="H24" s="309"/>
      <c r="I24" s="309"/>
      <c r="J24" s="309" t="str">
        <f>IF(入力!K31="","",入力!K31)</f>
        <v>優真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梶沼</v>
      </c>
      <c r="Z24" s="309"/>
      <c r="AA24" s="309"/>
      <c r="AB24" s="309"/>
      <c r="AC24" s="309"/>
      <c r="AD24" s="309" t="str">
        <f>IF(入力!AE31="","",入力!AE31)</f>
        <v>俊介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2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わたなべ</v>
      </c>
      <c r="F25" s="316"/>
      <c r="G25" s="316"/>
      <c r="H25" s="316"/>
      <c r="I25" s="316"/>
      <c r="J25" s="316" t="str">
        <f>IF(入力!K32="","",入力!K32)</f>
        <v>ふみや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たからだ</v>
      </c>
      <c r="Z25" s="316"/>
      <c r="AA25" s="316"/>
      <c r="AB25" s="316"/>
      <c r="AC25" s="316"/>
      <c r="AD25" s="316" t="str">
        <f>IF(入力!AE32="","",入力!AE32)</f>
        <v>りゅうせい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160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3">
      <c r="A26" s="85"/>
      <c r="B26" s="86"/>
      <c r="C26" s="332"/>
      <c r="D26" s="332"/>
      <c r="E26" s="347" t="str">
        <f>IF(入力!F33="","",入力!F33)</f>
        <v>渡邊</v>
      </c>
      <c r="F26" s="348"/>
      <c r="G26" s="348"/>
      <c r="H26" s="348"/>
      <c r="I26" s="348"/>
      <c r="J26" s="348" t="str">
        <f>IF(入力!K33="","",入力!K33)</f>
        <v>文也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寶田</v>
      </c>
      <c r="Z26" s="348"/>
      <c r="AA26" s="348"/>
      <c r="AB26" s="348"/>
      <c r="AC26" s="348"/>
      <c r="AD26" s="348" t="str">
        <f>IF(入力!AE33="","",入力!AE33)</f>
        <v>琉惺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28" zoomScale="130" zoomScaleNormal="130" workbookViewId="0">
      <selection activeCell="B7" sqref="B7"/>
    </sheetView>
  </sheetViews>
  <sheetFormatPr defaultColWidth="9" defaultRowHeight="12.75" x14ac:dyDescent="0.25"/>
  <cols>
    <col min="1" max="1" width="11" style="3" customWidth="1"/>
    <col min="2" max="2" width="27" style="3" customWidth="1"/>
    <col min="3" max="16384" width="9" style="3"/>
  </cols>
  <sheetData>
    <row r="1" spans="1:41" x14ac:dyDescent="0.2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15" thickBot="1" x14ac:dyDescent="0.3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15" thickBot="1" x14ac:dyDescent="0.3">
      <c r="C3" s="26"/>
      <c r="D3" s="26"/>
      <c r="G3" s="30"/>
    </row>
    <row r="4" spans="1:41" x14ac:dyDescent="0.2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3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2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5">
      <c r="A7" s="31">
        <f>IF($A$8="","",IF($A$9="",A8,A8&amp;"・"&amp;A9))</f>
        <v>5505</v>
      </c>
      <c r="B7" s="31" t="str">
        <f t="shared" ref="B7:C7" si="0">IF($A$8="","",IF($A$9="",B8,B8&amp;"・"&amp;B9))</f>
        <v>日本大学藤沢中学校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0885</v>
      </c>
      <c r="H7" s="31">
        <f t="shared" si="1"/>
        <v>0</v>
      </c>
      <c r="I7" s="31" t="str">
        <f t="shared" si="1"/>
        <v>神奈川県藤沢市亀井野1866</v>
      </c>
      <c r="J7" s="31">
        <f t="shared" si="1"/>
        <v>0</v>
      </c>
      <c r="K7" s="31" t="str">
        <f t="shared" si="1"/>
        <v>0466</v>
      </c>
      <c r="L7" s="31" t="str">
        <f t="shared" si="1"/>
        <v>84</v>
      </c>
      <c r="M7" s="31" t="str">
        <f t="shared" si="1"/>
        <v>3289</v>
      </c>
      <c r="N7" s="31" t="str">
        <f t="shared" si="1"/>
        <v>0466</v>
      </c>
      <c r="O7" s="31" t="str">
        <f t="shared" si="1"/>
        <v>83</v>
      </c>
      <c r="P7" s="31" t="str">
        <f t="shared" si="1"/>
        <v>2154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5">
      <c r="A8" s="31">
        <f>IF(入力!$S$2="","",入力!$S$2)</f>
        <v>5505</v>
      </c>
      <c r="B8" s="32" t="str">
        <f>IF(入力!$F$3="","",入力!$F$3)</f>
        <v>日本大学藤沢中学校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0885</v>
      </c>
      <c r="H8" s="32"/>
      <c r="I8" s="32" t="str">
        <f>IF(入力!$L$5="","",入力!$L$5)</f>
        <v>神奈川県藤沢市亀井野1866</v>
      </c>
      <c r="J8" s="32"/>
      <c r="K8" s="42" t="str">
        <f>IF(入力!$AB$4="","",入力!$AB$4)</f>
        <v>0466</v>
      </c>
      <c r="L8" s="42" t="str">
        <f>IF(入力!$AG$4="","",入力!$AG$4)</f>
        <v>84</v>
      </c>
      <c r="M8" s="42" t="str">
        <f>IF(入力!$AL$4="","",入力!$AL$4)</f>
        <v>3289</v>
      </c>
      <c r="N8" s="42" t="str">
        <f>IF(入力!$AB$6="","",入力!$AB$6)</f>
        <v>0466</v>
      </c>
      <c r="O8" s="42" t="str">
        <f>IF(入力!$AG$6="","",入力!$AG$6)</f>
        <v>83</v>
      </c>
      <c r="P8" s="42" t="str">
        <f>IF(入力!$AL$6="","",入力!$AL$6)</f>
        <v>2154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3289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15" thickBot="1" x14ac:dyDescent="0.3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15" thickBot="1" x14ac:dyDescent="0.3"/>
    <row r="15" spans="1:41" x14ac:dyDescent="0.2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5">
      <c r="A16" s="31">
        <v>1</v>
      </c>
      <c r="B16" s="32" t="s">
        <v>651</v>
      </c>
      <c r="C16" s="32" t="str">
        <f>IF(入力!$F$13="","",入力!$F$13)</f>
        <v>小杉</v>
      </c>
      <c r="D16" s="32" t="str">
        <f>IF(入力!$K$13="","",入力!$K$13)</f>
        <v>翔一</v>
      </c>
      <c r="E16" s="32" t="str">
        <f>IF(入力!$F$12="","",入力!$F$12)</f>
        <v>こすぎ</v>
      </c>
      <c r="F16" s="32" t="str">
        <f>IF(入力!$K$12="","",入力!$K$12)</f>
        <v>しょういち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5">
      <c r="A17" s="31">
        <v>2</v>
      </c>
      <c r="B17" s="32" t="s">
        <v>652</v>
      </c>
      <c r="C17" s="32" t="str">
        <f>IF(入力!$Z$13="","",入力!$Z$13)</f>
        <v>柴本</v>
      </c>
      <c r="D17" s="32" t="str">
        <f>IF(入力!$AE$13="","",入力!$AE$13)</f>
        <v>陽平</v>
      </c>
      <c r="E17" s="32" t="str">
        <f>IF(入力!$Z$12="","",入力!$Z$12)</f>
        <v>しばもと</v>
      </c>
      <c r="F17" s="32" t="str">
        <f>IF(入力!$AE$12="","",入力!$AE$12)</f>
        <v>ようへい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5">
      <c r="A20" s="31">
        <v>5</v>
      </c>
      <c r="B20" s="32" t="s">
        <v>655</v>
      </c>
      <c r="C20" s="32" t="str">
        <f>IF(入力!$F$16="","",入力!$F$16)</f>
        <v>伊倉</v>
      </c>
      <c r="D20" s="32" t="str">
        <f>IF(入力!$K$16="","",入力!$K$16)</f>
        <v>千尋</v>
      </c>
      <c r="E20" s="32" t="str">
        <f>IF(入力!$F$15="","",入力!$F$15)</f>
        <v>いくら</v>
      </c>
      <c r="F20" s="32" t="str">
        <f>IF(入力!$K$15="","",入力!$K$15)</f>
        <v>ちひろ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5">
      <c r="A24" s="31">
        <v>9</v>
      </c>
      <c r="B24" s="32" t="s">
        <v>659</v>
      </c>
      <c r="C24" s="32" t="str">
        <f>IF(入力!$Z$16="","",入力!$Z$16)</f>
        <v>鈴木</v>
      </c>
      <c r="D24" s="32" t="str">
        <f>IF(入力!$AE$16="","",入力!$AE$16)</f>
        <v>俊平</v>
      </c>
      <c r="E24" s="32" t="str">
        <f>IF(入力!$Z$15="","",入力!$Z$15)</f>
        <v>すずき</v>
      </c>
      <c r="F24" s="32" t="str">
        <f>IF(入力!$AE$15="","",入力!$AE$15)</f>
        <v>しゅんぺい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15" thickBot="1" x14ac:dyDescent="0.3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5">
      <c r="A41" s="36"/>
      <c r="B41" s="37"/>
    </row>
    <row r="42" spans="1:41" x14ac:dyDescent="0.25">
      <c r="A42" s="36"/>
      <c r="B42" s="37"/>
    </row>
    <row r="43" spans="1:41" x14ac:dyDescent="0.25">
      <c r="A43" s="36"/>
      <c r="B43" s="37"/>
    </row>
    <row r="44" spans="1:41" x14ac:dyDescent="0.25">
      <c r="A44" s="36"/>
      <c r="B44" s="37"/>
    </row>
    <row r="45" spans="1:41" x14ac:dyDescent="0.25">
      <c r="A45" s="36"/>
      <c r="B45" s="37"/>
    </row>
    <row r="46" spans="1:41" x14ac:dyDescent="0.25">
      <c r="A46" s="36"/>
      <c r="B46" s="37"/>
    </row>
    <row r="47" spans="1:41" x14ac:dyDescent="0.25">
      <c r="A47" s="36"/>
      <c r="B47" s="37"/>
    </row>
    <row r="48" spans="1:41" x14ac:dyDescent="0.25">
      <c r="A48" s="36"/>
      <c r="B48" s="37"/>
    </row>
    <row r="49" spans="1:41" x14ac:dyDescent="0.25">
      <c r="A49" s="36"/>
      <c r="B49" s="37"/>
    </row>
    <row r="50" spans="1:41" ht="13.15" thickBot="1" x14ac:dyDescent="0.3">
      <c r="A50" s="36"/>
      <c r="B50" s="37"/>
    </row>
    <row r="51" spans="1:41" ht="13.15" thickBot="1" x14ac:dyDescent="0.3">
      <c r="A51" s="43" t="s">
        <v>660</v>
      </c>
      <c r="B51" s="38"/>
    </row>
    <row r="52" spans="1:41" x14ac:dyDescent="0.2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5">
      <c r="A53" s="31">
        <v>1</v>
      </c>
      <c r="B53" s="32">
        <f>IF(入力!D22="","",入力!D22)</f>
        <v>1</v>
      </c>
      <c r="C53" s="32" t="str">
        <f>IF(OR(L53&lt;&gt;"○",入力!F23=""),"",入力!F23)</f>
        <v>笹尾</v>
      </c>
      <c r="D53" s="32" t="str">
        <f>IF(OR(L53&lt;&gt;"○",入力!K23=""),"",入力!K23)</f>
        <v>岳嗣</v>
      </c>
      <c r="E53" s="32" t="str">
        <f>IF(OR(L53&lt;&gt;"○",入力!F22=""),"",入力!F22)</f>
        <v>ささお</v>
      </c>
      <c r="F53" s="32" t="str">
        <f>IF(OR(L53&lt;&gt;"○",入力!K22=""),"",入力!K22)</f>
        <v>たかひで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俊平</v>
      </c>
      <c r="E54" s="32" t="str">
        <f>IF(OR(L54&lt;&gt;"○",入力!F24=""),"",入力!F24)</f>
        <v>すずき</v>
      </c>
      <c r="F54" s="32" t="str">
        <f>IF(OR(L54&lt;&gt;"○",入力!K24=""),"",入力!K24)</f>
        <v>しゅんぺい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丞</v>
      </c>
      <c r="E55" s="32" t="str">
        <f>IF(OR(L55&lt;&gt;"○",入力!F26=""),"",入力!F26)</f>
        <v>さとう</v>
      </c>
      <c r="F55" s="32" t="str">
        <f>IF(OR(L55&lt;&gt;"○",入力!K26=""),"",入力!K26)</f>
        <v>たすく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根本</v>
      </c>
      <c r="D56" s="32" t="str">
        <f>IF(OR(L56&lt;&gt;"○",入力!K29=""),"",入力!K29)</f>
        <v>俊太郎</v>
      </c>
      <c r="E56" s="32" t="str">
        <f>IF(OR(L56&lt;&gt;"○",入力!F28=""),"",入力!F28)</f>
        <v>ねもと</v>
      </c>
      <c r="F56" s="32" t="str">
        <f>IF(OR(L56&lt;&gt;"○",入力!K28=""),"",入力!K28)</f>
        <v>しゅんたろう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灰谷</v>
      </c>
      <c r="D57" s="32" t="str">
        <f>IF(OR(L57&lt;&gt;"○",入力!K31=""),"",入力!K31)</f>
        <v>優真</v>
      </c>
      <c r="E57" s="32" t="str">
        <f>IF(OR(L57&lt;&gt;"○",入力!F30=""),"",入力!F30)</f>
        <v>はいたに</v>
      </c>
      <c r="F57" s="32" t="str">
        <f>IF(OR(L57&lt;&gt;"○",入力!K30=""),"",入力!K30)</f>
        <v>ゆうま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渡邊</v>
      </c>
      <c r="D58" s="32" t="str">
        <f>IF(OR(L58&lt;&gt;"○",入力!K33=""),"",入力!K33)</f>
        <v>文也</v>
      </c>
      <c r="E58" s="32" t="str">
        <f>IF(OR(L58&lt;&gt;"○",入力!F32=""),"",入力!F32)</f>
        <v>わたなべ</v>
      </c>
      <c r="F58" s="32" t="str">
        <f>IF(OR(L58&lt;&gt;"○",入力!K32=""),"",入力!K32)</f>
        <v>ふみや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高畑</v>
      </c>
      <c r="D59" s="32" t="str">
        <f>IF(OR(L59&lt;&gt;"○",入力!AE23=""),"",入力!AE23)</f>
        <v>蒼太</v>
      </c>
      <c r="E59" s="32" t="str">
        <f>IF(OR(L59&lt;&gt;"○",入力!Z22=""),"",入力!Z22)</f>
        <v>たかはた</v>
      </c>
      <c r="F59" s="32" t="str">
        <f>IF(OR(L59&lt;&gt;"○",入力!AE22=""),"",入力!AE22)</f>
        <v>そうた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一戸</v>
      </c>
      <c r="D60" s="32" t="str">
        <f>IF(OR(L60&lt;&gt;"○",入力!AE25=""),"",入力!AE25)</f>
        <v>凜汰郎</v>
      </c>
      <c r="E60" s="32" t="str">
        <f>IF(OR(L60&lt;&gt;"○",入力!Z24=""),"",入力!Z24)</f>
        <v>いちのへ</v>
      </c>
      <c r="F60" s="32" t="str">
        <f>IF(OR(L60&lt;&gt;"○",入力!AE24=""),"",入力!AE24)</f>
        <v>りんたろう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高橋</v>
      </c>
      <c r="D61" s="32" t="str">
        <f>IF(OR(L61&lt;&gt;"○",入力!AE27=""),"",入力!AE27)</f>
        <v>瑛</v>
      </c>
      <c r="E61" s="32" t="str">
        <f>IF(OR(L61&lt;&gt;"○",入力!Z26=""),"",入力!Z26)</f>
        <v>たかはし</v>
      </c>
      <c r="F61" s="32" t="str">
        <f>IF(OR(L61&lt;&gt;"○",入力!AE26=""),"",入力!AE26)</f>
        <v>えい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180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井沼</v>
      </c>
      <c r="D62" s="32" t="str">
        <f>IF(OR(L62&lt;&gt;"○",入力!AE29=""),"",入力!AE29)</f>
        <v>昊</v>
      </c>
      <c r="E62" s="32" t="str">
        <f>IF(OR(L62&lt;&gt;"○",入力!Z28=""),"",入力!Z28)</f>
        <v>いぬま</v>
      </c>
      <c r="F62" s="32" t="str">
        <f>IF(OR(L62&lt;&gt;"○",入力!AE28=""),"",入力!AE28)</f>
        <v>そら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梶沼</v>
      </c>
      <c r="D63" s="32" t="str">
        <f>IF(OR(L63&lt;&gt;"○",入力!AE31=""),"",入力!AE31)</f>
        <v>俊介</v>
      </c>
      <c r="E63" s="32" t="str">
        <f>IF(OR(L63&lt;&gt;"○",入力!Z30=""),"",入力!Z30)</f>
        <v>かじぬま</v>
      </c>
      <c r="F63" s="32" t="str">
        <f>IF(OR(L63&lt;&gt;"○",入力!AE30=""),"",入力!AE30)</f>
        <v>しゅんすけ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寶田</v>
      </c>
      <c r="D64" s="32" t="str">
        <f>IF(OR(L64&lt;&gt;"○",入力!AE33=""),"",入力!AE33)</f>
        <v>琉惺</v>
      </c>
      <c r="E64" s="32" t="str">
        <f>IF(OR(L64&lt;&gt;"○",入力!Z32=""),"",入力!Z32)</f>
        <v>たからだ</v>
      </c>
      <c r="F64" s="32" t="str">
        <f>IF(OR(L64&lt;&gt;"○",入力!AE32=""),"",入力!AE32)</f>
        <v>りゅうせい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youhei.shibamoto</cp:lastModifiedBy>
  <cp:lastPrinted>2019-05-07T01:55:50Z</cp:lastPrinted>
  <dcterms:created xsi:type="dcterms:W3CDTF">2006-11-03T01:52:14Z</dcterms:created>
  <dcterms:modified xsi:type="dcterms:W3CDTF">2019-05-07T03:00:05Z</dcterms:modified>
</cp:coreProperties>
</file>