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-server\部活動\8.男子バレーボール部\"/>
    </mc:Choice>
  </mc:AlternateContent>
  <xr:revisionPtr revIDLastSave="0" documentId="13_ncr:1_{B0BA84B8-B6CB-4E3C-91CF-B8C4F400A3DE}" xr6:coauthVersionLast="45" xr6:coauthVersionMax="45" xr10:uidLastSave="{00000000-0000-0000-0000-000000000000}"/>
  <bookViews>
    <workbookView xWindow="-98" yWindow="-98" windowWidth="20715" windowHeight="132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<sst xmlns="http://schemas.openxmlformats.org/spreadsheetml/2006/main" count="1463" uniqueCount="754">
  <si>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</si>
  <si>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</si>
  <si>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</si>
  <si>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</si>
  <si>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</si>
  <si>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</si>
  <si>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</si>
  <si>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</si>
  <si>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</si>
  <si>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</si>
  <si>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</si>
  <si>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</si>
  <si>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</si>
  <si>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</si>
  <si>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</si>
  <si>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</si>
  <si>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</si>
  <si>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</si>
  <si>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</si>
  <si>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</si>
  <si>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</si>
  <si>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</si>
  <si>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</si>
  <si>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</si>
  <si>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</si>
  <si>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</si>
  <si>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</si>
  <si>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</si>
  <si>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</si>
  <si>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</si>
  <si>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</si>
  <si>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</si>
  <si>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</si>
  <si>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</si>
  <si>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</si>
  <si>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</si>
  <si>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</si>
  <si>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</si>
  <si>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</si>
  <si>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</si>
  <si>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</si>
  <si>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</si>
  <si>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</si>
  <si>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</si>
  <si>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</si>
  <si>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</si>
  <si>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</si>
  <si>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</si>
  <si>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</si>
  <si>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</si>
  <si>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</si>
  <si>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</si>
  <si>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</si>
  <si>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</si>
  <si>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</si>
  <si>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</si>
  <si>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</si>
  <si>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</si>
  <si>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</si>
  <si>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</si>
  <si>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</si>
  <si>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</si>
  <si>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</si>
  <si>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</si>
  <si>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</si>
  <si>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</si>
  <si>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</si>
  <si>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</si>
  <si>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</si>
  <si>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</si>
  <si>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</si>
  <si>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</si>
  <si>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</si>
  <si>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</si>
  <si>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</si>
  <si>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</si>
  <si>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</si>
  <si>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</si>
  <si>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</si>
  <si>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</si>
  <si>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</si>
  <si>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</si>
  <si>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</si>
  <si>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</si>
  <si>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</si>
  <si>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</si>
  <si>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</si>
  <si>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</si>
  <si>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</si>
  <si>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</si>
  <si>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</si>
  <si>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</si>
  <si>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</si>
  <si>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</si>
  <si>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</si>
  <si>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</si>
  <si>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</si>
  <si>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</si>
  <si>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</si>
  <si>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</si>
  <si>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</si>
  <si>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</si>
  <si>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</si>
  <si>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</si>
  <si>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</si>
  <si>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</si>
  <si>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</si>
  <si>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</si>
  <si>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</si>
  <si>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</si>
  <si>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</si>
  <si>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</si>
  <si>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</si>
  <si>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</si>
  <si>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</si>
  <si>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</si>
  <si>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</si>
  <si>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</si>
  <si>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</si>
  <si>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</si>
  <si>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</si>
  <si>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</si>
  <si>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</si>
  <si>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</si>
  <si>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</si>
  <si>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</si>
  <si>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</si>
  <si>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</si>
  <si>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</si>
  <si>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</si>
  <si>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</si>
  <si>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</si>
  <si>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</si>
  <si>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</si>
  <si>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</si>
  <si>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</si>
  <si>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</si>
  <si>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</si>
  <si>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</si>
  <si>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</si>
  <si>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</si>
  <si>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</si>
  <si>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</si>
  <si>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</si>
  <si>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</si>
  <si>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</si>
  <si>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</si>
  <si>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</si>
  <si>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</si>
  <si>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</si>
  <si>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</si>
  <si>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</si>
  <si>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</si>
  <si>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</si>
  <si>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</si>
  <si>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</si>
  <si>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</si>
  <si>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</si>
  <si>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</si>
  <si>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</si>
  <si>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</si>
  <si>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</si>
  <si>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</si>
  <si>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</si>
  <si>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</si>
  <si>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</si>
  <si>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</si>
  <si>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</si>
  <si>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</si>
  <si>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</si>
  <si>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</si>
  <si>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</si>
  <si>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</si>
  <si>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</si>
  <si>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</si>
  <si>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</si>
  <si>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</si>
  <si>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</si>
  <si>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</si>
  <si>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</si>
  <si>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</si>
  <si>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</si>
  <si>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</si>
  <si>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</si>
  <si>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</si>
  <si>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</si>
  <si>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</si>
  <si>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</si>
  <si>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</si>
  <si>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</si>
  <si>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</si>
  <si>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</si>
  <si>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</si>
  <si>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</si>
  <si>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</si>
  <si>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</si>
  <si>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</si>
  <si>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</si>
  <si>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</si>
  <si>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</si>
  <si>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</si>
  <si>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</si>
  <si>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</si>
  <si>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</si>
  <si>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</si>
  <si>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</si>
  <si>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</si>
  <si>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</si>
  <si>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</si>
  <si>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</si>
  <si>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</si>
  <si>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</si>
  <si>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</si>
  <si>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</si>
  <si>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</si>
  <si>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</si>
  <si>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</si>
  <si>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</si>
  <si>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</si>
  <si>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</si>
  <si>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</si>
  <si>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</si>
  <si>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</si>
  <si>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</si>
  <si>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</si>
  <si>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</si>
  <si>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</si>
  <si>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</si>
  <si>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</si>
  <si>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</si>
  <si>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</si>
  <si>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</si>
  <si>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</si>
  <si>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</si>
  <si>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</si>
  <si>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</si>
  <si>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</si>
  <si>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</si>
  <si>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</si>
  <si>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</si>
  <si>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</si>
  <si>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</si>
  <si>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</si>
  <si>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</si>
  <si>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</si>
  <si>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</si>
  <si>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</si>
  <si>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</si>
  <si>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</si>
  <si>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</si>
  <si>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</si>
  <si>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</si>
  <si>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</si>
  <si>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</si>
  <si>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</si>
  <si>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</si>
  <si>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</si>
  <si>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</si>
  <si>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</si>
  <si>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</si>
  <si>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</si>
  <si>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</si>
  <si>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</si>
  <si>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</si>
  <si>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</si>
  <si>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</si>
  <si>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</si>
  <si>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</si>
  <si>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</si>
  <si>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</si>
  <si>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</si>
  <si>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</si>
  <si>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</si>
  <si>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</si>
  <si>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</si>
  <si>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</si>
  <si>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</si>
  <si>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</si>
  <si>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</si>
  <si>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</si>
  <si>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</si>
  <si>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</si>
  <si>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</si>
  <si>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</si>
  <si>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</si>
  <si>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</si>
  <si>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</si>
  <si>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</si>
  <si>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</si>
  <si>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</si>
  <si>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</si>
  <si>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</si>
  <si>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</si>
  <si>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</si>
  <si>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</si>
  <si>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</si>
  <si>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</si>
  <si>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</si>
  <si>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</si>
  <si>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</si>
  <si>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</si>
  <si>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</si>
  <si>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</si>
  <si>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</si>
  <si>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</si>
  <si>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</si>
  <si>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</si>
  <si>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</si>
  <si>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</si>
  <si>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</si>
  <si>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</si>
  <si>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</si>
  <si>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</si>
  <si>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</si>
  <si>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</si>
  <si>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</si>
  <si>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</si>
  <si>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</si>
  <si>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</si>
  <si>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</si>
  <si>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</si>
  <si>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</si>
  <si>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</si>
  <si>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</si>
  <si>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</si>
  <si>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</si>
  <si>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</si>
  <si>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</si>
  <si>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</si>
  <si>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</si>
  <si>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</si>
  <si>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</si>
  <si>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</si>
  <si>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</si>
  <si>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</si>
  <si>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</si>
  <si>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</si>
  <si>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</si>
  <si>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</si>
  <si>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</si>
  <si>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</si>
  <si>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</si>
  <si>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</si>
  <si>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</si>
  <si>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</si>
  <si>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</si>
  <si>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</si>
  <si>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</si>
  <si>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</si>
  <si>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</si>
  <si>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</si>
  <si>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</si>
  <si>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</si>
  <si>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</si>
  <si>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</si>
  <si>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</si>
  <si>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</si>
  <si>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</si>
  <si>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</si>
  <si>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</si>
  <si>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</si>
  <si>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</si>
  <si>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</si>
  <si>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</si>
  <si>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</si>
  <si>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</si>
  <si>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</si>
  <si>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</si>
  <si>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</si>
  <si>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</si>
  <si>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</si>
  <si>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</si>
  <si>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</si>
  <si>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</si>
  <si>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</si>
  <si>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</si>
  <si>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</si>
  <si>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</si>
  <si>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</si>
  <si>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</si>
  <si>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</si>
  <si>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</si>
  <si>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</si>
  <si>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</si>
  <si>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</si>
  <si>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</si>
  <si>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</si>
  <si>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</si>
  <si>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</si>
  <si>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</si>
  <si>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</si>
  <si>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</si>
  <si>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</si>
  <si>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</si>
  <si>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</si>
  <si>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</si>
  <si>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</si>
  <si>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</si>
  <si>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</si>
  <si>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</si>
  <si>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</si>
  <si>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</si>
  <si>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</si>
  <si>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</si>
  <si>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</si>
  <si>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</si>
  <si>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</si>
  <si>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</si>
  <si>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</si>
  <si>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</si>
  <si>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</si>
  <si>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</si>
  <si>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</si>
  <si>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</si>
  <si>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</si>
  <si>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</si>
  <si>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</si>
  <si>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</si>
  <si>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</si>
  <si>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</si>
  <si>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</si>
  <si>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</si>
  <si>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</si>
  <si>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</si>
  <si>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</si>
  <si>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</si>
  <si>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</si>
  <si>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</si>
  <si>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</si>
  <si>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</si>
  <si>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</si>
  <si>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</si>
  <si>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</si>
  <si>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</si>
  <si>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</si>
  <si>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</si>
  <si>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</si>
  <si>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</si>
  <si>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</si>
  <si>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</si>
  <si>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</si>
  <si>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</si>
  <si>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</si>
  <si>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</si>
  <si>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</si>
  <si>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</si>
  <si>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</si>
  <si>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</si>
  <si>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</si>
  <si>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</si>
  <si>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</si>
  <si>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</si>
  <si>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</si>
  <si>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</si>
  <si>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</si>
  <si>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</si>
  <si>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</si>
  <si>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</si>
  <si>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</si>
  <si>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</si>
  <si>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</si>
  <si>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</si>
  <si>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</si>
  <si>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</si>
  <si>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</si>
  <si>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</si>
  <si>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</si>
  <si>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</si>
  <si>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</si>
  <si>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</si>
  <si>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</si>
  <si>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</si>
  <si>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</si>
  <si>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</si>
  <si>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</si>
  <si>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</si>
  <si>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</si>
  <si>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</si>
  <si>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</si>
  <si>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</si>
  <si>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</si>
  <si>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</si>
  <si>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</si>
  <si>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</si>
  <si>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</si>
  <si>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</si>
  <si>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</si>
  <si>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</si>
  <si>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</si>
  <si>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</si>
  <si>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</si>
  <si>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</si>
  <si>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</si>
  <si>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</si>
  <si>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</si>
  <si>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</si>
  <si>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</si>
  <si>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</si>
  <si>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</si>
  <si>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</si>
  <si>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</si>
  <si>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</si>
  <si>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</si>
  <si>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</si>
  <si>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</si>
  <si>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</si>
  <si>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</si>
  <si>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</si>
  <si>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</si>
  <si>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</si>
  <si>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</si>
  <si>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</si>
  <si>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</si>
  <si>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</si>
  <si>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</si>
  <si>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</si>
  <si>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</si>
  <si>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</si>
  <si>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</si>
  <si>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</si>
  <si>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</si>
  <si>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</si>
  <si>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</si>
  <si>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</si>
  <si>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</si>
  <si>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</si>
  <si>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</si>
  <si>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</si>
  <si>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</si>
  <si>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</si>
  <si>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</si>
  <si>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</si>
  <si>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</si>
  <si>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</si>
  <si>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</si>
  <si>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</si>
  <si>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</si>
  <si>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</si>
  <si>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</si>
  <si>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</si>
  <si>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</si>
  <si>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</si>
  <si>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</si>
  <si>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</si>
  <si>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</si>
  <si>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</si>
  <si>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</si>
  <si>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</si>
  <si>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</si>
  <si>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</si>
  <si>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</si>
  <si>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</si>
  <si>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</si>
  <si>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</si>
  <si>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</si>
  <si>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</si>
  <si>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</si>
  <si>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</si>
  <si>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</si>
  <si>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</si>
  <si>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</si>
  <si>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</si>
  <si>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</si>
  <si>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</si>
  <si>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</si>
  <si>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</si>
  <si>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</si>
  <si>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</si>
  <si>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</si>
  <si>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</si>
  <si>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</si>
  <si>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</si>
  <si>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</si>
  <si>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</si>
  <si>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</si>
  <si>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</si>
  <si>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</si>
  <si>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</si>
  <si>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</si>
  <si>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</si>
  <si>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</si>
  <si>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</si>
  <si>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</si>
  <si>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</si>
  <si>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</si>
  <si>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</si>
  <si>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</si>
  <si>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</si>
  <si>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</si>
  <si>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</si>
  <si>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</si>
  <si>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</si>
  <si>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</si>
  <si>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</si>
  <si>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</si>
  <si>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</si>
  <si>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</si>
  <si>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</si>
  <si>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</si>
  <si>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</si>
  <si>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</si>
  <si>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</si>
  <si>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</si>
  <si>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</si>
  <si>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</si>
  <si>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</si>
  <si>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</si>
  <si>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</si>
  <si>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</si>
  <si>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</si>
  <si>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</si>
  <si>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</si>
  <si>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</si>
  <si>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</si>
  <si>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</si>
  <si>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</si>
  <si>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</si>
  <si>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</si>
  <si>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</si>
  <si>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</si>
  <si>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</si>
  <si>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</si>
  <si>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</si>
  <si>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</si>
  <si>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</si>
  <si>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</si>
  <si>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</si>
  <si>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</si>
  <si>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</si>
  <si>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</si>
  <si>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</si>
  <si>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</si>
  <si>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</si>
  <si>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</si>
  <si>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</si>
  <si>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</si>
  <si>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</si>
  <si>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</si>
  <si>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</si>
  <si>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</si>
  <si>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</si>
  <si>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</si>
  <si>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</si>
  <si>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</si>
  <si>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</si>
  <si>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</si>
  <si>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</si>
  <si>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</si>
  <si>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</si>
  <si>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</si>
  <si>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</si>
  <si>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</si>
  <si>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</si>
  <si>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</si>
  <si>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</si>
  <si>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</si>
  <si>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</si>
  <si>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</si>
  <si>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</si>
  <si>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</si>
  <si>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</si>
  <si>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</si>
  <si>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</si>
  <si>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</si>
  <si>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</si>
  <si>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</si>
  <si>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</si>
  <si>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</si>
  <si>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</si>
  <si>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</si>
  <si>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</si>
  <si>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</si>
  <si>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</si>
  <si>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</si>
  <si>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</si>
  <si>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</si>
  <si>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</si>
  <si>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</si>
  <si>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</si>
  <si>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</si>
  <si>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</si>
  <si>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</si>
  <si>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</si>
  <si>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</si>
  <si>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</si>
  <si>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</si>
  <si>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小杉</t>
    <rPh sb="0" eb="2">
      <t>コスギ</t>
    </rPh>
    <phoneticPr fontId="2"/>
  </si>
  <si>
    <t>翔一</t>
    <rPh sb="0" eb="2">
      <t>ショウイチ</t>
    </rPh>
    <phoneticPr fontId="2"/>
  </si>
  <si>
    <t>松島</t>
    <rPh sb="0" eb="2">
      <t>マツシマ</t>
    </rPh>
    <phoneticPr fontId="2"/>
  </si>
  <si>
    <t>克</t>
    <rPh sb="0" eb="1">
      <t>スグル</t>
    </rPh>
    <phoneticPr fontId="2"/>
  </si>
  <si>
    <t>すぐる</t>
    <phoneticPr fontId="2"/>
  </si>
  <si>
    <t>まつしま</t>
    <phoneticPr fontId="2"/>
  </si>
  <si>
    <t>こすぎ</t>
    <phoneticPr fontId="2"/>
  </si>
  <si>
    <t>しょういち</t>
    <phoneticPr fontId="2"/>
  </si>
  <si>
    <t>ねもと</t>
    <phoneticPr fontId="2"/>
  </si>
  <si>
    <t>根本</t>
    <rPh sb="0" eb="2">
      <t>ネモト</t>
    </rPh>
    <phoneticPr fontId="2"/>
  </si>
  <si>
    <t>俊太郎</t>
    <rPh sb="0" eb="3">
      <t>シュンタロウ</t>
    </rPh>
    <phoneticPr fontId="2"/>
  </si>
  <si>
    <t>しゅんたろう</t>
    <phoneticPr fontId="2"/>
  </si>
  <si>
    <t>高畑</t>
    <rPh sb="0" eb="2">
      <t>タカハタ</t>
    </rPh>
    <phoneticPr fontId="2"/>
  </si>
  <si>
    <t>蒼太</t>
    <rPh sb="0" eb="2">
      <t>ソウタ</t>
    </rPh>
    <phoneticPr fontId="2"/>
  </si>
  <si>
    <t>たかはた</t>
    <phoneticPr fontId="2"/>
  </si>
  <si>
    <t>そうた</t>
    <phoneticPr fontId="2"/>
  </si>
  <si>
    <t>渡邊</t>
    <rPh sb="0" eb="2">
      <t>ワタナベ</t>
    </rPh>
    <phoneticPr fontId="2"/>
  </si>
  <si>
    <t>文也</t>
    <rPh sb="0" eb="2">
      <t>フミヤ</t>
    </rPh>
    <phoneticPr fontId="2"/>
  </si>
  <si>
    <t>わたなべ</t>
    <phoneticPr fontId="2"/>
  </si>
  <si>
    <t>ふみや</t>
    <phoneticPr fontId="2"/>
  </si>
  <si>
    <t>灰谷</t>
    <rPh sb="0" eb="2">
      <t>ハイタニ</t>
    </rPh>
    <phoneticPr fontId="2"/>
  </si>
  <si>
    <t>悠真</t>
    <rPh sb="0" eb="2">
      <t>ユウマ</t>
    </rPh>
    <phoneticPr fontId="2"/>
  </si>
  <si>
    <t>はいたに</t>
    <phoneticPr fontId="2"/>
  </si>
  <si>
    <t>ゆうま</t>
    <phoneticPr fontId="2"/>
  </si>
  <si>
    <t>寳田</t>
    <rPh sb="0" eb="2">
      <t>タカラダ</t>
    </rPh>
    <phoneticPr fontId="2"/>
  </si>
  <si>
    <t>琉惺</t>
    <rPh sb="0" eb="2">
      <t>リュウセイ</t>
    </rPh>
    <phoneticPr fontId="2"/>
  </si>
  <si>
    <t>たからだ</t>
    <phoneticPr fontId="2"/>
  </si>
  <si>
    <t>りゅうせい</t>
    <phoneticPr fontId="2"/>
  </si>
  <si>
    <t>岡本</t>
    <rPh sb="0" eb="2">
      <t>オカモト</t>
    </rPh>
    <phoneticPr fontId="2"/>
  </si>
  <si>
    <t>和浩</t>
    <rPh sb="0" eb="1">
      <t>カズ</t>
    </rPh>
    <rPh sb="1" eb="2">
      <t>ヒロ</t>
    </rPh>
    <phoneticPr fontId="2"/>
  </si>
  <si>
    <t>おかもと</t>
    <phoneticPr fontId="2"/>
  </si>
  <si>
    <t>かずひろ</t>
    <phoneticPr fontId="2"/>
  </si>
  <si>
    <t>赤羽根</t>
    <rPh sb="0" eb="3">
      <t>アカバネ</t>
    </rPh>
    <phoneticPr fontId="2"/>
  </si>
  <si>
    <t>凛生</t>
    <rPh sb="0" eb="1">
      <t>リン</t>
    </rPh>
    <rPh sb="1" eb="2">
      <t>イ</t>
    </rPh>
    <phoneticPr fontId="2"/>
  </si>
  <si>
    <t>あかばね</t>
    <phoneticPr fontId="2"/>
  </si>
  <si>
    <t>りお</t>
    <phoneticPr fontId="2"/>
  </si>
  <si>
    <t>細渕</t>
    <rPh sb="0" eb="2">
      <t>ホソブチ</t>
    </rPh>
    <phoneticPr fontId="2"/>
  </si>
  <si>
    <t>裕太</t>
    <rPh sb="0" eb="2">
      <t>ユウタ</t>
    </rPh>
    <phoneticPr fontId="2"/>
  </si>
  <si>
    <t>ほそぶち</t>
    <phoneticPr fontId="2"/>
  </si>
  <si>
    <t>ゆうた</t>
    <phoneticPr fontId="2"/>
  </si>
  <si>
    <t>伊倉</t>
    <rPh sb="0" eb="2">
      <t>イクラ</t>
    </rPh>
    <phoneticPr fontId="2"/>
  </si>
  <si>
    <t>千尋</t>
    <rPh sb="0" eb="2">
      <t>チヒロ</t>
    </rPh>
    <phoneticPr fontId="2"/>
  </si>
  <si>
    <t>ちひろ</t>
    <phoneticPr fontId="2"/>
  </si>
  <si>
    <t>いくら</t>
    <phoneticPr fontId="2"/>
  </si>
  <si>
    <t>252</t>
    <phoneticPr fontId="2"/>
  </si>
  <si>
    <t>0885</t>
    <phoneticPr fontId="2"/>
  </si>
  <si>
    <t>神奈川県藤沢市亀井野1866</t>
    <rPh sb="0" eb="4">
      <t>カナガワケン</t>
    </rPh>
    <rPh sb="4" eb="6">
      <t>フジサワ</t>
    </rPh>
    <rPh sb="6" eb="7">
      <t>シ</t>
    </rPh>
    <rPh sb="7" eb="10">
      <t>カメイノ</t>
    </rPh>
    <phoneticPr fontId="2"/>
  </si>
  <si>
    <t>川口</t>
    <rPh sb="0" eb="2">
      <t>カワグチ</t>
    </rPh>
    <phoneticPr fontId="2"/>
  </si>
  <si>
    <t>惺人</t>
    <rPh sb="0" eb="1">
      <t>セイ</t>
    </rPh>
    <rPh sb="1" eb="2">
      <t>ヒト</t>
    </rPh>
    <phoneticPr fontId="2"/>
  </si>
  <si>
    <t>せいと</t>
    <phoneticPr fontId="2"/>
  </si>
  <si>
    <t>かわぐち</t>
    <phoneticPr fontId="2"/>
  </si>
  <si>
    <t>0466</t>
    <phoneticPr fontId="2"/>
  </si>
  <si>
    <t>81</t>
    <phoneticPr fontId="2"/>
  </si>
  <si>
    <t>83</t>
    <phoneticPr fontId="2"/>
  </si>
  <si>
    <t>2161</t>
    <phoneticPr fontId="2"/>
  </si>
  <si>
    <t>杉田</t>
    <rPh sb="0" eb="2">
      <t>スギタ</t>
    </rPh>
    <phoneticPr fontId="2"/>
  </si>
  <si>
    <t>すぎた</t>
    <phoneticPr fontId="2"/>
  </si>
  <si>
    <t>慶一</t>
    <rPh sb="0" eb="2">
      <t>ケイイチ</t>
    </rPh>
    <phoneticPr fontId="2"/>
  </si>
  <si>
    <t>けいいち</t>
    <phoneticPr fontId="2"/>
  </si>
  <si>
    <t>藏田</t>
    <rPh sb="0" eb="2">
      <t>クラタ</t>
    </rPh>
    <phoneticPr fontId="2"/>
  </si>
  <si>
    <t>暖陽</t>
    <rPh sb="0" eb="1">
      <t>ダン</t>
    </rPh>
    <rPh sb="1" eb="2">
      <t>ヒ</t>
    </rPh>
    <phoneticPr fontId="2"/>
  </si>
  <si>
    <t>くらた</t>
    <phoneticPr fontId="2"/>
  </si>
  <si>
    <t>はるひ</t>
    <phoneticPr fontId="2"/>
  </si>
  <si>
    <t>井沼</t>
    <rPh sb="0" eb="2">
      <t>イヌマ</t>
    </rPh>
    <phoneticPr fontId="2"/>
  </si>
  <si>
    <t>昊</t>
    <rPh sb="0" eb="1">
      <t>ソラ</t>
    </rPh>
    <phoneticPr fontId="2"/>
  </si>
  <si>
    <t>いぬま</t>
    <phoneticPr fontId="2"/>
  </si>
  <si>
    <t>そら</t>
    <phoneticPr fontId="2"/>
  </si>
  <si>
    <t>0125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</si>
</sst>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135" xfId="0" applyFont="1" applyFill="1" applyBorder="1" applyAlignment="1" applyProtection="1">
      <alignment horizontal="center" vertical="center" shrinkToFit="1"/>
      <protection locked="0"/>
    </xf>
    <xf numFmtId="0" fontId="5" fillId="2" borderId="133" xfId="0" applyFont="1" applyFill="1" applyBorder="1" applyAlignment="1" applyProtection="1">
      <alignment horizontal="center" vertical="center" shrinkToFit="1"/>
      <protection locked="0"/>
    </xf>
    <xf numFmtId="0" fontId="5" fillId="2" borderId="134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AW19" sqref="AW19"/>
    </sheetView>
  </sheetViews>
  <sheetFormatPr defaultColWidth="38.33203125" defaultRowHeight="14.25" x14ac:dyDescent="0.25"/>
  <cols>
    <col min="1" max="1" width="7.46484375" style="22" hidden="1" customWidth="1"/>
    <col min="2" max="2" width="6.265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06640625" style="10" hidden="1" customWidth="1"/>
    <col min="7" max="7" width="7.46484375" style="22" customWidth="1"/>
    <col min="8" max="8" width="6.265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06640625" style="10" hidden="1" customWidth="1"/>
    <col min="13" max="13" width="7.46484375" style="22" customWidth="1"/>
    <col min="14" max="14" width="6.265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06640625" style="10" hidden="1" customWidth="1"/>
    <col min="19" max="19" width="7.46484375" style="10" customWidth="1"/>
    <col min="20" max="20" width="6.265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06640625" style="10" hidden="1" customWidth="1"/>
    <col min="25" max="25" width="7.46484375" style="10" customWidth="1"/>
    <col min="26" max="26" width="6.265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06640625" style="10" hidden="1" customWidth="1"/>
    <col min="31" max="31" width="7.46484375" style="10" customWidth="1"/>
    <col min="32" max="32" width="6.265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06640625" style="10" hidden="1" customWidth="1"/>
    <col min="37" max="37" width="7.46484375" style="10" customWidth="1"/>
    <col min="38" max="38" width="6.265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06640625" style="10" hidden="1" customWidth="1"/>
    <col min="43" max="43" width="7.46484375" style="10" customWidth="1"/>
    <col min="44" max="44" width="6.265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06640625" style="10" hidden="1" customWidth="1"/>
    <col min="49" max="49" width="7.46484375" style="10" customWidth="1"/>
    <col min="50" max="50" width="6.265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06640625" style="10" hidden="1" customWidth="1"/>
    <col min="55" max="55" width="7.46484375" style="10" customWidth="1"/>
    <col min="56" max="56" width="6.265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06640625" style="10" hidden="1" customWidth="1"/>
    <col min="61" max="61" width="7.46484375" style="10" customWidth="1"/>
    <col min="62" max="62" width="24.265625" style="10" customWidth="1"/>
    <col min="63" max="63" width="8.46484375" style="10" bestFit="1" customWidth="1"/>
    <col min="64" max="64" width="2.33203125" style="10" customWidth="1"/>
    <col min="65" max="65" width="10.33203125" style="10" customWidth="1"/>
    <col min="66" max="66" width="41.9296875" style="10" bestFit="1" customWidth="1"/>
    <col min="67" max="67" width="4.06640625" style="10" customWidth="1"/>
    <col min="68" max="68" width="10.33203125" style="10" bestFit="1" customWidth="1"/>
    <col min="69" max="69" width="24.265625" style="10" customWidth="1"/>
    <col min="70" max="70" width="8.46484375" style="10" bestFit="1" customWidth="1"/>
    <col min="71" max="71" width="2.33203125" style="10" customWidth="1"/>
    <col min="72" max="72" width="10.33203125" style="10" customWidth="1"/>
    <col min="73" max="73" width="41.9296875" style="10" bestFit="1" customWidth="1"/>
    <col min="74" max="74" width="4.06640625" style="10" customWidth="1"/>
    <col min="75" max="75" width="10.33203125" style="10" bestFit="1" customWidth="1"/>
    <col min="76" max="76" width="24.265625" style="10" customWidth="1"/>
    <col min="77" max="77" width="8.46484375" style="10" bestFit="1" customWidth="1"/>
    <col min="78" max="78" width="2.33203125" style="10" customWidth="1"/>
    <col min="79" max="79" width="10.33203125" style="10" customWidth="1"/>
    <col min="80" max="80" width="41.9296875" style="10" bestFit="1" customWidth="1"/>
    <col min="81" max="81" width="4.0664062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63" customHeight="1" thickBot="1" x14ac:dyDescent="0.3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3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3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3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3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3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3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5"/>
    <row r="17" spans="2:41" ht="18" customHeight="1" thickBot="1" x14ac:dyDescent="0.3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3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2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3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5"/>
    <row r="33" spans="2:43" ht="18" customHeight="1" thickBot="1" x14ac:dyDescent="0.3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3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5"/>
    <row r="37" spans="2:43" ht="23.55" customHeight="1" x14ac:dyDescent="0.2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28" zoomScaleNormal="100" zoomScaleSheetLayoutView="100" workbookViewId="0">
      <selection activeCell="AB5" sqref="AB5:AO5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63" customHeight="1" thickBot="1" x14ac:dyDescent="0.3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3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5505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日本大学藤沢中学校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737</v>
      </c>
      <c r="AC4" s="95"/>
      <c r="AD4" s="95"/>
      <c r="AE4" s="95"/>
      <c r="AF4" s="4" t="s">
        <v>584</v>
      </c>
      <c r="AG4" s="95" t="s">
        <v>738</v>
      </c>
      <c r="AH4" s="95"/>
      <c r="AI4" s="95"/>
      <c r="AJ4" s="95"/>
      <c r="AK4" s="4" t="s">
        <v>584</v>
      </c>
      <c r="AL4" s="95" t="s">
        <v>753</v>
      </c>
      <c r="AM4" s="95"/>
      <c r="AN4" s="95"/>
      <c r="AO4" s="96"/>
    </row>
    <row r="5" spans="1:41" ht="13.5" customHeight="1" x14ac:dyDescent="0.2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732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3">
      <c r="A6" s="55"/>
      <c r="B6" s="100"/>
      <c r="C6" s="101"/>
      <c r="D6" s="101"/>
      <c r="E6" s="102"/>
      <c r="F6" s="113" t="s">
        <v>730</v>
      </c>
      <c r="G6" s="114"/>
      <c r="H6" s="24" t="s">
        <v>586</v>
      </c>
      <c r="I6" s="115" t="s">
        <v>731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737</v>
      </c>
      <c r="AC6" s="78"/>
      <c r="AD6" s="78"/>
      <c r="AE6" s="78"/>
      <c r="AF6" s="25" t="s">
        <v>587</v>
      </c>
      <c r="AG6" s="78" t="s">
        <v>739</v>
      </c>
      <c r="AH6" s="78"/>
      <c r="AI6" s="78"/>
      <c r="AJ6" s="78"/>
      <c r="AK6" s="25" t="s">
        <v>587</v>
      </c>
      <c r="AL6" s="78" t="s">
        <v>740</v>
      </c>
      <c r="AM6" s="78"/>
      <c r="AN6" s="78"/>
      <c r="AO6" s="79"/>
    </row>
    <row r="7" spans="1:41" s="2" customFormat="1" ht="30" customHeight="1" thickBot="1" x14ac:dyDescent="0.3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2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3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25">
      <c r="B12" s="273" t="s">
        <v>683</v>
      </c>
      <c r="C12" s="274"/>
      <c r="D12" s="274"/>
      <c r="E12" s="275"/>
      <c r="F12" s="276" t="s">
        <v>692</v>
      </c>
      <c r="G12" s="277"/>
      <c r="H12" s="277"/>
      <c r="I12" s="277"/>
      <c r="J12" s="277"/>
      <c r="K12" s="277" t="s">
        <v>693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691</v>
      </c>
      <c r="AA12" s="277"/>
      <c r="AB12" s="277"/>
      <c r="AC12" s="277"/>
      <c r="AD12" s="277"/>
      <c r="AE12" s="277" t="s">
        <v>690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25">
      <c r="B13" s="279" t="s">
        <v>6</v>
      </c>
      <c r="C13" s="280"/>
      <c r="D13" s="280"/>
      <c r="E13" s="281"/>
      <c r="F13" s="288" t="s">
        <v>686</v>
      </c>
      <c r="G13" s="264"/>
      <c r="H13" s="264"/>
      <c r="I13" s="264"/>
      <c r="J13" s="289"/>
      <c r="K13" s="264" t="s">
        <v>687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688</v>
      </c>
      <c r="AA13" s="264"/>
      <c r="AB13" s="264"/>
      <c r="AC13" s="264"/>
      <c r="AD13" s="289"/>
      <c r="AE13" s="264" t="s">
        <v>689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3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 x14ac:dyDescent="0.25">
      <c r="B15" s="273" t="s">
        <v>683</v>
      </c>
      <c r="C15" s="274"/>
      <c r="D15" s="274"/>
      <c r="E15" s="275"/>
      <c r="F15" s="276" t="s">
        <v>736</v>
      </c>
      <c r="G15" s="277"/>
      <c r="H15" s="277"/>
      <c r="I15" s="277"/>
      <c r="J15" s="277"/>
      <c r="K15" s="277" t="s">
        <v>735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694</v>
      </c>
      <c r="AA15" s="277"/>
      <c r="AB15" s="277"/>
      <c r="AC15" s="277"/>
      <c r="AD15" s="277"/>
      <c r="AE15" s="277" t="s">
        <v>697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25">
      <c r="B16" s="279" t="s">
        <v>684</v>
      </c>
      <c r="C16" s="280"/>
      <c r="D16" s="280"/>
      <c r="E16" s="280"/>
      <c r="F16" s="288" t="s">
        <v>733</v>
      </c>
      <c r="G16" s="264"/>
      <c r="H16" s="264"/>
      <c r="I16" s="264"/>
      <c r="J16" s="289"/>
      <c r="K16" s="264" t="s">
        <v>734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695</v>
      </c>
      <c r="AA16" s="264"/>
      <c r="AB16" s="264"/>
      <c r="AC16" s="264"/>
      <c r="AD16" s="289"/>
      <c r="AE16" s="264" t="s">
        <v>696</v>
      </c>
      <c r="AF16" s="264"/>
      <c r="AG16" s="264"/>
      <c r="AH16" s="264"/>
      <c r="AI16" s="295"/>
      <c r="AJ16" s="296">
        <v>1</v>
      </c>
      <c r="AK16" s="296"/>
      <c r="AL16" s="296"/>
      <c r="AM16" s="296"/>
      <c r="AN16" s="296"/>
      <c r="AO16" s="297"/>
    </row>
    <row r="17" spans="2:41" ht="15" customHeight="1" thickBot="1" x14ac:dyDescent="0.3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2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3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3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25">
      <c r="B22" s="187">
        <v>1</v>
      </c>
      <c r="C22" s="188"/>
      <c r="D22" s="191">
        <v>1</v>
      </c>
      <c r="E22" s="191"/>
      <c r="F22" s="193" t="s">
        <v>700</v>
      </c>
      <c r="G22" s="194"/>
      <c r="H22" s="194"/>
      <c r="I22" s="194"/>
      <c r="J22" s="194"/>
      <c r="K22" s="194" t="s">
        <v>701</v>
      </c>
      <c r="L22" s="194"/>
      <c r="M22" s="194"/>
      <c r="N22" s="194"/>
      <c r="O22" s="195"/>
      <c r="P22" s="191">
        <v>2</v>
      </c>
      <c r="Q22" s="191"/>
      <c r="R22" s="196">
        <v>180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61" t="s">
        <v>720</v>
      </c>
      <c r="AA22" s="162"/>
      <c r="AB22" s="162"/>
      <c r="AC22" s="162"/>
      <c r="AD22" s="162"/>
      <c r="AE22" s="162" t="s">
        <v>721</v>
      </c>
      <c r="AF22" s="162"/>
      <c r="AG22" s="162"/>
      <c r="AH22" s="162"/>
      <c r="AI22" s="163"/>
      <c r="AJ22" s="203">
        <v>1</v>
      </c>
      <c r="AK22" s="203"/>
      <c r="AL22" s="205">
        <v>157</v>
      </c>
      <c r="AM22" s="107"/>
      <c r="AN22" s="246" t="s">
        <v>597</v>
      </c>
      <c r="AO22" s="247"/>
    </row>
    <row r="23" spans="2:41" ht="30" customHeight="1" x14ac:dyDescent="0.25">
      <c r="B23" s="189"/>
      <c r="C23" s="190"/>
      <c r="D23" s="204"/>
      <c r="E23" s="204"/>
      <c r="F23" s="215" t="s">
        <v>698</v>
      </c>
      <c r="G23" s="216"/>
      <c r="H23" s="216"/>
      <c r="I23" s="216"/>
      <c r="J23" s="216"/>
      <c r="K23" s="216" t="s">
        <v>699</v>
      </c>
      <c r="L23" s="216"/>
      <c r="M23" s="216"/>
      <c r="N23" s="216"/>
      <c r="O23" s="217"/>
      <c r="P23" s="204"/>
      <c r="Q23" s="204"/>
      <c r="R23" s="198"/>
      <c r="S23" s="84"/>
      <c r="T23" s="198"/>
      <c r="U23" s="84"/>
      <c r="V23" s="189"/>
      <c r="W23" s="190"/>
      <c r="X23" s="192"/>
      <c r="Y23" s="192"/>
      <c r="Z23" s="215" t="s">
        <v>718</v>
      </c>
      <c r="AA23" s="216"/>
      <c r="AB23" s="216"/>
      <c r="AC23" s="216"/>
      <c r="AD23" s="216"/>
      <c r="AE23" s="216" t="s">
        <v>719</v>
      </c>
      <c r="AF23" s="216"/>
      <c r="AG23" s="216"/>
      <c r="AH23" s="216"/>
      <c r="AI23" s="217"/>
      <c r="AJ23" s="204"/>
      <c r="AK23" s="204"/>
      <c r="AL23" s="198"/>
      <c r="AM23" s="84"/>
      <c r="AN23" s="248"/>
      <c r="AO23" s="249"/>
    </row>
    <row r="24" spans="2:41" ht="13.5" customHeight="1" x14ac:dyDescent="0.25">
      <c r="B24" s="199">
        <v>2</v>
      </c>
      <c r="C24" s="200"/>
      <c r="D24" s="397">
        <v>2</v>
      </c>
      <c r="E24" s="397"/>
      <c r="F24" s="143" t="s">
        <v>694</v>
      </c>
      <c r="G24" s="144"/>
      <c r="H24" s="144"/>
      <c r="I24" s="144"/>
      <c r="J24" s="144"/>
      <c r="K24" s="144" t="s">
        <v>697</v>
      </c>
      <c r="L24" s="144"/>
      <c r="M24" s="144"/>
      <c r="N24" s="144"/>
      <c r="O24" s="396"/>
      <c r="P24" s="397">
        <v>2</v>
      </c>
      <c r="Q24" s="397"/>
      <c r="R24" s="288">
        <v>167</v>
      </c>
      <c r="S24" s="265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724</v>
      </c>
      <c r="AA24" s="162"/>
      <c r="AB24" s="162"/>
      <c r="AC24" s="162"/>
      <c r="AD24" s="162"/>
      <c r="AE24" s="162" t="s">
        <v>725</v>
      </c>
      <c r="AF24" s="162"/>
      <c r="AG24" s="162"/>
      <c r="AH24" s="162"/>
      <c r="AI24" s="163"/>
      <c r="AJ24" s="203">
        <v>1</v>
      </c>
      <c r="AK24" s="203"/>
      <c r="AL24" s="205">
        <v>150</v>
      </c>
      <c r="AM24" s="107"/>
      <c r="AN24" s="240" t="s">
        <v>544</v>
      </c>
      <c r="AO24" s="241"/>
    </row>
    <row r="25" spans="2:41" ht="30" customHeight="1" x14ac:dyDescent="0.25">
      <c r="B25" s="201"/>
      <c r="C25" s="202"/>
      <c r="D25" s="192"/>
      <c r="E25" s="192"/>
      <c r="F25" s="208" t="s">
        <v>695</v>
      </c>
      <c r="G25" s="209"/>
      <c r="H25" s="209"/>
      <c r="I25" s="209"/>
      <c r="J25" s="209"/>
      <c r="K25" s="209" t="s">
        <v>696</v>
      </c>
      <c r="L25" s="209"/>
      <c r="M25" s="209"/>
      <c r="N25" s="209"/>
      <c r="O25" s="210"/>
      <c r="P25" s="192"/>
      <c r="Q25" s="192"/>
      <c r="R25" s="198"/>
      <c r="S25" s="84"/>
      <c r="T25" s="213"/>
      <c r="U25" s="214"/>
      <c r="V25" s="201"/>
      <c r="W25" s="202"/>
      <c r="X25" s="204"/>
      <c r="Y25" s="204"/>
      <c r="Z25" s="215" t="s">
        <v>722</v>
      </c>
      <c r="AA25" s="216"/>
      <c r="AB25" s="216"/>
      <c r="AC25" s="216"/>
      <c r="AD25" s="216"/>
      <c r="AE25" s="216" t="s">
        <v>723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5">
      <c r="B26" s="189">
        <v>3</v>
      </c>
      <c r="C26" s="190"/>
      <c r="D26" s="203">
        <v>3</v>
      </c>
      <c r="E26" s="203"/>
      <c r="F26" s="161" t="s">
        <v>704</v>
      </c>
      <c r="G26" s="162"/>
      <c r="H26" s="162"/>
      <c r="I26" s="162"/>
      <c r="J26" s="162"/>
      <c r="K26" s="162" t="s">
        <v>705</v>
      </c>
      <c r="L26" s="162"/>
      <c r="M26" s="162"/>
      <c r="N26" s="162"/>
      <c r="O26" s="163"/>
      <c r="P26" s="203">
        <v>2</v>
      </c>
      <c r="Q26" s="203"/>
      <c r="R26" s="205">
        <v>164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729</v>
      </c>
      <c r="AA26" s="162"/>
      <c r="AB26" s="162"/>
      <c r="AC26" s="162"/>
      <c r="AD26" s="162"/>
      <c r="AE26" s="162" t="s">
        <v>728</v>
      </c>
      <c r="AF26" s="162"/>
      <c r="AG26" s="162"/>
      <c r="AH26" s="162"/>
      <c r="AI26" s="163"/>
      <c r="AJ26" s="203">
        <v>1</v>
      </c>
      <c r="AK26" s="203"/>
      <c r="AL26" s="205">
        <v>153</v>
      </c>
      <c r="AM26" s="107"/>
      <c r="AN26" s="240" t="s">
        <v>544</v>
      </c>
      <c r="AO26" s="241"/>
    </row>
    <row r="27" spans="2:41" ht="30" customHeight="1" x14ac:dyDescent="0.25">
      <c r="B27" s="189"/>
      <c r="C27" s="190"/>
      <c r="D27" s="204"/>
      <c r="E27" s="204"/>
      <c r="F27" s="215" t="s">
        <v>702</v>
      </c>
      <c r="G27" s="216"/>
      <c r="H27" s="216"/>
      <c r="I27" s="216"/>
      <c r="J27" s="216"/>
      <c r="K27" s="216" t="s">
        <v>703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726</v>
      </c>
      <c r="AA27" s="216"/>
      <c r="AB27" s="216"/>
      <c r="AC27" s="216"/>
      <c r="AD27" s="216"/>
      <c r="AE27" s="216" t="s">
        <v>727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5">
      <c r="B28" s="199">
        <v>4</v>
      </c>
      <c r="C28" s="200"/>
      <c r="D28" s="203">
        <v>4</v>
      </c>
      <c r="E28" s="203"/>
      <c r="F28" s="161" t="s">
        <v>708</v>
      </c>
      <c r="G28" s="162"/>
      <c r="H28" s="162"/>
      <c r="I28" s="162"/>
      <c r="J28" s="162"/>
      <c r="K28" s="162" t="s">
        <v>709</v>
      </c>
      <c r="L28" s="162"/>
      <c r="M28" s="162"/>
      <c r="N28" s="162"/>
      <c r="O28" s="163"/>
      <c r="P28" s="203">
        <v>2</v>
      </c>
      <c r="Q28" s="203"/>
      <c r="R28" s="205">
        <v>150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747</v>
      </c>
      <c r="AA28" s="162"/>
      <c r="AB28" s="162"/>
      <c r="AC28" s="162"/>
      <c r="AD28" s="162"/>
      <c r="AE28" s="162" t="s">
        <v>748</v>
      </c>
      <c r="AF28" s="162"/>
      <c r="AG28" s="162"/>
      <c r="AH28" s="162"/>
      <c r="AI28" s="163"/>
      <c r="AJ28" s="203">
        <v>1</v>
      </c>
      <c r="AK28" s="203"/>
      <c r="AL28" s="205">
        <v>170</v>
      </c>
      <c r="AM28" s="107"/>
      <c r="AN28" s="240" t="s">
        <v>544</v>
      </c>
      <c r="AO28" s="241"/>
    </row>
    <row r="29" spans="2:41" ht="30" customHeight="1" x14ac:dyDescent="0.25">
      <c r="B29" s="201"/>
      <c r="C29" s="202"/>
      <c r="D29" s="204"/>
      <c r="E29" s="204"/>
      <c r="F29" s="215" t="s">
        <v>706</v>
      </c>
      <c r="G29" s="216"/>
      <c r="H29" s="216"/>
      <c r="I29" s="216"/>
      <c r="J29" s="216"/>
      <c r="K29" s="216" t="s">
        <v>707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745</v>
      </c>
      <c r="AA29" s="216"/>
      <c r="AB29" s="216"/>
      <c r="AC29" s="216"/>
      <c r="AD29" s="216"/>
      <c r="AE29" s="216" t="s">
        <v>746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5">
      <c r="B30" s="189">
        <v>5</v>
      </c>
      <c r="C30" s="190"/>
      <c r="D30" s="203">
        <v>5</v>
      </c>
      <c r="E30" s="203"/>
      <c r="F30" s="143" t="s">
        <v>712</v>
      </c>
      <c r="G30" s="144"/>
      <c r="H30" s="144"/>
      <c r="I30" s="144"/>
      <c r="J30" s="144"/>
      <c r="K30" s="144" t="s">
        <v>713</v>
      </c>
      <c r="L30" s="144"/>
      <c r="M30" s="144"/>
      <c r="N30" s="144"/>
      <c r="O30" s="396"/>
      <c r="P30" s="397">
        <v>1</v>
      </c>
      <c r="Q30" s="397"/>
      <c r="R30" s="288">
        <v>165</v>
      </c>
      <c r="S30" s="265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751</v>
      </c>
      <c r="AA30" s="162"/>
      <c r="AB30" s="162"/>
      <c r="AC30" s="162"/>
      <c r="AD30" s="162"/>
      <c r="AE30" s="162" t="s">
        <v>752</v>
      </c>
      <c r="AF30" s="162"/>
      <c r="AG30" s="162"/>
      <c r="AH30" s="162"/>
      <c r="AI30" s="163"/>
      <c r="AJ30" s="203">
        <v>1</v>
      </c>
      <c r="AK30" s="203"/>
      <c r="AL30" s="205">
        <v>170</v>
      </c>
      <c r="AM30" s="107"/>
      <c r="AN30" s="240" t="s">
        <v>544</v>
      </c>
      <c r="AO30" s="241"/>
    </row>
    <row r="31" spans="2:41" ht="30" customHeight="1" x14ac:dyDescent="0.25">
      <c r="B31" s="189"/>
      <c r="C31" s="190"/>
      <c r="D31" s="204"/>
      <c r="E31" s="204"/>
      <c r="F31" s="208" t="s">
        <v>710</v>
      </c>
      <c r="G31" s="209"/>
      <c r="H31" s="209"/>
      <c r="I31" s="209"/>
      <c r="J31" s="209"/>
      <c r="K31" s="209" t="s">
        <v>711</v>
      </c>
      <c r="L31" s="209"/>
      <c r="M31" s="209"/>
      <c r="N31" s="209"/>
      <c r="O31" s="210"/>
      <c r="P31" s="192"/>
      <c r="Q31" s="192"/>
      <c r="R31" s="198"/>
      <c r="S31" s="84"/>
      <c r="T31" s="240"/>
      <c r="U31" s="241"/>
      <c r="V31" s="218"/>
      <c r="W31" s="219"/>
      <c r="X31" s="204"/>
      <c r="Y31" s="204"/>
      <c r="Z31" s="215" t="s">
        <v>749</v>
      </c>
      <c r="AA31" s="216"/>
      <c r="AB31" s="216"/>
      <c r="AC31" s="216"/>
      <c r="AD31" s="216"/>
      <c r="AE31" s="216" t="s">
        <v>750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5">
      <c r="B32" s="199">
        <v>6</v>
      </c>
      <c r="C32" s="200"/>
      <c r="D32" s="203">
        <v>6</v>
      </c>
      <c r="E32" s="203"/>
      <c r="F32" s="161" t="s">
        <v>716</v>
      </c>
      <c r="G32" s="162"/>
      <c r="H32" s="162"/>
      <c r="I32" s="162"/>
      <c r="J32" s="162"/>
      <c r="K32" s="162" t="s">
        <v>717</v>
      </c>
      <c r="L32" s="162"/>
      <c r="M32" s="162"/>
      <c r="N32" s="162"/>
      <c r="O32" s="163"/>
      <c r="P32" s="203">
        <v>1</v>
      </c>
      <c r="Q32" s="203"/>
      <c r="R32" s="205">
        <v>154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394" t="s">
        <v>742</v>
      </c>
      <c r="AA32" s="166"/>
      <c r="AB32" s="166"/>
      <c r="AC32" s="166"/>
      <c r="AD32" s="395"/>
      <c r="AE32" s="165" t="s">
        <v>744</v>
      </c>
      <c r="AF32" s="166"/>
      <c r="AG32" s="166"/>
      <c r="AH32" s="166"/>
      <c r="AI32" s="393"/>
      <c r="AJ32" s="203">
        <v>1</v>
      </c>
      <c r="AK32" s="203"/>
      <c r="AL32" s="205">
        <v>164</v>
      </c>
      <c r="AM32" s="107"/>
      <c r="AN32" s="240" t="s">
        <v>544</v>
      </c>
      <c r="AO32" s="241"/>
    </row>
    <row r="33" spans="2:43" ht="30" customHeight="1" thickBot="1" x14ac:dyDescent="0.3">
      <c r="B33" s="220"/>
      <c r="C33" s="221"/>
      <c r="D33" s="222"/>
      <c r="E33" s="222"/>
      <c r="F33" s="152" t="s">
        <v>714</v>
      </c>
      <c r="G33" s="153"/>
      <c r="H33" s="153"/>
      <c r="I33" s="153"/>
      <c r="J33" s="153"/>
      <c r="K33" s="153" t="s">
        <v>715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391" t="s">
        <v>741</v>
      </c>
      <c r="AA33" s="156"/>
      <c r="AB33" s="156"/>
      <c r="AC33" s="156"/>
      <c r="AD33" s="392"/>
      <c r="AE33" s="155" t="s">
        <v>743</v>
      </c>
      <c r="AF33" s="156"/>
      <c r="AG33" s="156"/>
      <c r="AH33" s="156"/>
      <c r="AI33" s="390"/>
      <c r="AJ33" s="222"/>
      <c r="AK33" s="222"/>
      <c r="AL33" s="120"/>
      <c r="AM33" s="109"/>
      <c r="AN33" s="242"/>
      <c r="AO33" s="243"/>
    </row>
    <row r="34" spans="2:43" ht="7.5" customHeight="1" x14ac:dyDescent="0.25"/>
    <row r="35" spans="2:43" ht="18" customHeight="1" thickBot="1" x14ac:dyDescent="0.3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3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5"/>
    <row r="39" spans="2:43" ht="7.5" customHeight="1" x14ac:dyDescent="0.2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5625" defaultRowHeight="12.75" x14ac:dyDescent="0.25"/>
  <cols>
    <col min="1" max="16384" width="2.265625" style="3"/>
  </cols>
  <sheetData>
    <row r="1" spans="1:40" ht="75" customHeight="1" thickBot="1" x14ac:dyDescent="0.3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3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5505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25">
      <c r="A3" s="353" t="s">
        <v>2</v>
      </c>
      <c r="B3" s="354"/>
      <c r="C3" s="354"/>
      <c r="D3" s="355"/>
      <c r="E3" s="372" t="str">
        <f>CONCATENATE(入力!F3,"　　",入力!F8)</f>
        <v>日本大学藤沢中学校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2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25">
      <c r="A7" s="158" t="s">
        <v>0</v>
      </c>
      <c r="B7" s="159"/>
      <c r="C7" s="159"/>
      <c r="D7" s="160"/>
      <c r="E7" s="368" t="str">
        <f>IF(入力!F12="","",入力!F12)</f>
        <v>こすぎ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3">
      <c r="A8" s="123" t="s">
        <v>6</v>
      </c>
      <c r="B8" s="87"/>
      <c r="C8" s="87"/>
      <c r="D8" s="124"/>
      <c r="E8" s="356" t="str">
        <f>IF(入力!F13="","",入力!F13)</f>
        <v>小杉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25">
      <c r="A9" s="158" t="s">
        <v>0</v>
      </c>
      <c r="B9" s="159"/>
      <c r="C9" s="159"/>
      <c r="D9" s="160"/>
      <c r="E9" s="164" t="str">
        <f>IF(入力!F15="","",入力!F15)</f>
        <v>かわぐち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3">
      <c r="A10" s="100" t="s">
        <v>8</v>
      </c>
      <c r="B10" s="101"/>
      <c r="C10" s="101"/>
      <c r="D10" s="102"/>
      <c r="E10" s="331" t="str">
        <f>IF(入力!F16="","",入力!F16)</f>
        <v>川口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5"/>
    <row r="12" spans="1:40" ht="22.5" customHeight="1" thickBot="1" x14ac:dyDescent="0.3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2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3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たかはた</v>
      </c>
      <c r="F15" s="322"/>
      <c r="G15" s="322"/>
      <c r="H15" s="322"/>
      <c r="I15" s="322"/>
      <c r="J15" s="322" t="str">
        <f>IF(入力!K22="","",入力!K22)</f>
        <v>そうた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180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あかばね</v>
      </c>
      <c r="Z15" s="322"/>
      <c r="AA15" s="322"/>
      <c r="AB15" s="322"/>
      <c r="AC15" s="322"/>
      <c r="AD15" s="322" t="str">
        <f>IF(入力!AE22="","",入力!AE22)</f>
        <v>りお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157</v>
      </c>
      <c r="AL15" s="321"/>
      <c r="AM15" s="320" t="str">
        <f>IF(入力!AN22="","",入力!AN22)</f>
        <v>○</v>
      </c>
      <c r="AN15" s="334"/>
    </row>
    <row r="16" spans="1:40" ht="37.5" customHeight="1" x14ac:dyDescent="0.25">
      <c r="A16" s="189"/>
      <c r="B16" s="190"/>
      <c r="C16" s="325"/>
      <c r="D16" s="325"/>
      <c r="E16" s="336" t="str">
        <f>IF(入力!F23="","",入力!F23)</f>
        <v>高畑</v>
      </c>
      <c r="F16" s="337"/>
      <c r="G16" s="337"/>
      <c r="H16" s="337"/>
      <c r="I16" s="337"/>
      <c r="J16" s="337" t="str">
        <f>IF(入力!K23="","",入力!K23)</f>
        <v>蒼太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赤羽根</v>
      </c>
      <c r="Z16" s="337"/>
      <c r="AA16" s="337"/>
      <c r="AB16" s="337"/>
      <c r="AC16" s="337"/>
      <c r="AD16" s="337" t="str">
        <f>IF(入力!AE23="","",入力!AE23)</f>
        <v>凛生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2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ねもと</v>
      </c>
      <c r="F17" s="308"/>
      <c r="G17" s="308"/>
      <c r="H17" s="308"/>
      <c r="I17" s="308"/>
      <c r="J17" s="308" t="str">
        <f>IF(入力!K24="","",入力!K24)</f>
        <v>しゅんたろう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ほそぶち</v>
      </c>
      <c r="Z17" s="308"/>
      <c r="AA17" s="308"/>
      <c r="AB17" s="308"/>
      <c r="AC17" s="308"/>
      <c r="AD17" s="308" t="str">
        <f>IF(入力!AE24="","",入力!AE24)</f>
        <v>ゆうた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150</v>
      </c>
      <c r="AL17" s="99"/>
      <c r="AM17" s="310" t="str">
        <f>IF(入力!AN24="","",入力!AN24)</f>
        <v>○</v>
      </c>
      <c r="AN17" s="311"/>
    </row>
    <row r="18" spans="1:40" ht="37.5" customHeight="1" x14ac:dyDescent="0.25">
      <c r="A18" s="201"/>
      <c r="B18" s="202"/>
      <c r="C18" s="305"/>
      <c r="D18" s="305"/>
      <c r="E18" s="300" t="str">
        <f>IF(入力!F25="","",入力!F25)</f>
        <v>根本</v>
      </c>
      <c r="F18" s="301"/>
      <c r="G18" s="301"/>
      <c r="H18" s="301"/>
      <c r="I18" s="301"/>
      <c r="J18" s="301" t="str">
        <f>IF(入力!K25="","",入力!K25)</f>
        <v>俊太郎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細渕</v>
      </c>
      <c r="Z18" s="301"/>
      <c r="AA18" s="301"/>
      <c r="AB18" s="301"/>
      <c r="AC18" s="301"/>
      <c r="AD18" s="301" t="str">
        <f>IF(入力!AE25="","",入力!AE25)</f>
        <v>裕太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2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わたなべ</v>
      </c>
      <c r="F19" s="308"/>
      <c r="G19" s="308"/>
      <c r="H19" s="308"/>
      <c r="I19" s="308"/>
      <c r="J19" s="308" t="str">
        <f>IF(入力!K26="","",入力!K26)</f>
        <v>ふみや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164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いくら</v>
      </c>
      <c r="Z19" s="308"/>
      <c r="AA19" s="308"/>
      <c r="AB19" s="308"/>
      <c r="AC19" s="308"/>
      <c r="AD19" s="308" t="str">
        <f>IF(入力!AE26="","",入力!AE26)</f>
        <v>ちひろ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153</v>
      </c>
      <c r="AL19" s="99"/>
      <c r="AM19" s="310" t="str">
        <f>IF(入力!AN26="","",入力!AN26)</f>
        <v>○</v>
      </c>
      <c r="AN19" s="311"/>
    </row>
    <row r="20" spans="1:40" ht="37.5" customHeight="1" x14ac:dyDescent="0.25">
      <c r="A20" s="189"/>
      <c r="B20" s="190"/>
      <c r="C20" s="305"/>
      <c r="D20" s="305"/>
      <c r="E20" s="300" t="str">
        <f>IF(入力!F27="","",入力!F27)</f>
        <v>渡邊</v>
      </c>
      <c r="F20" s="301"/>
      <c r="G20" s="301"/>
      <c r="H20" s="301"/>
      <c r="I20" s="301"/>
      <c r="J20" s="301" t="str">
        <f>IF(入力!K27="","",入力!K27)</f>
        <v>文也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伊倉</v>
      </c>
      <c r="Z20" s="301"/>
      <c r="AA20" s="301"/>
      <c r="AB20" s="301"/>
      <c r="AC20" s="301"/>
      <c r="AD20" s="301" t="str">
        <f>IF(入力!AE27="","",入力!AE27)</f>
        <v>千尋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2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はいたに</v>
      </c>
      <c r="F21" s="308"/>
      <c r="G21" s="308"/>
      <c r="H21" s="308"/>
      <c r="I21" s="308"/>
      <c r="J21" s="308" t="str">
        <f>IF(入力!K28="","",入力!K28)</f>
        <v>ゆうま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くらた</v>
      </c>
      <c r="Z21" s="308"/>
      <c r="AA21" s="308"/>
      <c r="AB21" s="308"/>
      <c r="AC21" s="308"/>
      <c r="AD21" s="308" t="str">
        <f>IF(入力!AE28="","",入力!AE28)</f>
        <v>はるひ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170</v>
      </c>
      <c r="AL21" s="99"/>
      <c r="AM21" s="310" t="str">
        <f>IF(入力!AN28="","",入力!AN28)</f>
        <v>○</v>
      </c>
      <c r="AN21" s="311"/>
    </row>
    <row r="22" spans="1:40" ht="37.5" customHeight="1" x14ac:dyDescent="0.25">
      <c r="A22" s="201"/>
      <c r="B22" s="202"/>
      <c r="C22" s="305"/>
      <c r="D22" s="305"/>
      <c r="E22" s="300" t="str">
        <f>IF(入力!F29="","",入力!F29)</f>
        <v>灰谷</v>
      </c>
      <c r="F22" s="301"/>
      <c r="G22" s="301"/>
      <c r="H22" s="301"/>
      <c r="I22" s="301"/>
      <c r="J22" s="301" t="str">
        <f>IF(入力!K29="","",入力!K29)</f>
        <v>悠真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藏田</v>
      </c>
      <c r="Z22" s="301"/>
      <c r="AA22" s="301"/>
      <c r="AB22" s="301"/>
      <c r="AC22" s="301"/>
      <c r="AD22" s="301" t="str">
        <f>IF(入力!AE29="","",入力!AE29)</f>
        <v>暖陽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2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たからだ</v>
      </c>
      <c r="F23" s="308"/>
      <c r="G23" s="308"/>
      <c r="H23" s="308"/>
      <c r="I23" s="308"/>
      <c r="J23" s="308" t="str">
        <f>IF(入力!K30="","",入力!K30)</f>
        <v>りゅうせい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165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いぬま</v>
      </c>
      <c r="Z23" s="308"/>
      <c r="AA23" s="308"/>
      <c r="AB23" s="308"/>
      <c r="AC23" s="308"/>
      <c r="AD23" s="308" t="str">
        <f>IF(入力!AE30="","",入力!AE30)</f>
        <v>そら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170</v>
      </c>
      <c r="AL23" s="99"/>
      <c r="AM23" s="310" t="str">
        <f>IF(入力!AN30="","",入力!AN30)</f>
        <v>○</v>
      </c>
      <c r="AN23" s="311"/>
    </row>
    <row r="24" spans="1:40" ht="37.5" customHeight="1" x14ac:dyDescent="0.25">
      <c r="A24" s="189"/>
      <c r="B24" s="190"/>
      <c r="C24" s="305"/>
      <c r="D24" s="305"/>
      <c r="E24" s="300" t="str">
        <f>IF(入力!F31="","",入力!F31)</f>
        <v>寳田</v>
      </c>
      <c r="F24" s="301"/>
      <c r="G24" s="301"/>
      <c r="H24" s="301"/>
      <c r="I24" s="301"/>
      <c r="J24" s="301" t="str">
        <f>IF(入力!K31="","",入力!K31)</f>
        <v>琉惺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井沼</v>
      </c>
      <c r="Z24" s="301"/>
      <c r="AA24" s="301"/>
      <c r="AB24" s="301"/>
      <c r="AC24" s="301"/>
      <c r="AD24" s="301" t="str">
        <f>IF(入力!AE31="","",入力!AE31)</f>
        <v>昊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2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おかもと</v>
      </c>
      <c r="F25" s="308"/>
      <c r="G25" s="308"/>
      <c r="H25" s="308"/>
      <c r="I25" s="308"/>
      <c r="J25" s="308" t="str">
        <f>IF(入力!K32="","",入力!K32)</f>
        <v>かずひろ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154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すぎた</v>
      </c>
      <c r="Z25" s="308"/>
      <c r="AA25" s="308"/>
      <c r="AB25" s="308"/>
      <c r="AC25" s="308"/>
      <c r="AD25" s="308" t="str">
        <f>IF(入力!AE32="","",入力!AE32)</f>
        <v>けいいち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164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3">
      <c r="A26" s="220"/>
      <c r="B26" s="221"/>
      <c r="C26" s="319"/>
      <c r="D26" s="319"/>
      <c r="E26" s="318" t="str">
        <f>IF(入力!F33="","",入力!F33)</f>
        <v>岡本</v>
      </c>
      <c r="F26" s="314"/>
      <c r="G26" s="314"/>
      <c r="H26" s="314"/>
      <c r="I26" s="314"/>
      <c r="J26" s="314" t="str">
        <f>IF(入力!K33="","",入力!K33)</f>
        <v>和浩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杉田</v>
      </c>
      <c r="Z26" s="314"/>
      <c r="AA26" s="314"/>
      <c r="AB26" s="314"/>
      <c r="AC26" s="314"/>
      <c r="AD26" s="314" t="str">
        <f>IF(入力!AE33="","",入力!AE33)</f>
        <v>慶一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2.75" x14ac:dyDescent="0.25"/>
  <cols>
    <col min="1" max="1" width="11" style="3" customWidth="1"/>
    <col min="2" max="2" width="27" style="3" customWidth="1"/>
    <col min="3" max="16384" width="9" style="3"/>
  </cols>
  <sheetData>
    <row r="1" spans="1:41" x14ac:dyDescent="0.2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15" thickBot="1" x14ac:dyDescent="0.3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15" thickBot="1" x14ac:dyDescent="0.3">
      <c r="C3" s="26"/>
      <c r="D3" s="26"/>
      <c r="G3" s="30"/>
    </row>
    <row r="4" spans="1:41" x14ac:dyDescent="0.2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3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5">
      <c r="A7" s="31">
        <f>IF($A$8="","",IF($A$9="",A8,A8&amp;"・"&amp;A9))</f>
        <v>5505</v>
      </c>
      <c r="B7" s="31" t="str">
        <f t="shared" ref="B7:C7" si="0">IF($A$8="","",IF($A$9="",B8,B8&amp;"・"&amp;B9))</f>
        <v>日本大学藤沢中学校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0885</v>
      </c>
      <c r="H7" s="31">
        <f t="shared" si="1"/>
        <v>0</v>
      </c>
      <c r="I7" s="31" t="str">
        <f t="shared" si="1"/>
        <v>神奈川県藤沢市亀井野1866</v>
      </c>
      <c r="J7" s="31">
        <f t="shared" si="1"/>
        <v>0</v>
      </c>
      <c r="K7" s="31" t="str">
        <f t="shared" si="1"/>
        <v>0466</v>
      </c>
      <c r="L7" s="31" t="str">
        <f t="shared" si="1"/>
        <v>81</v>
      </c>
      <c r="M7" s="31" t="str">
        <f t="shared" si="1"/>
        <v>0125</v>
      </c>
      <c r="N7" s="31" t="str">
        <f t="shared" si="1"/>
        <v>0466</v>
      </c>
      <c r="O7" s="31" t="str">
        <f t="shared" si="1"/>
        <v>83</v>
      </c>
      <c r="P7" s="31" t="str">
        <f t="shared" si="1"/>
        <v>2161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5">
      <c r="A8" s="31">
        <f>IF(入力!$S$2="","",入力!$S$2)</f>
        <v>5505</v>
      </c>
      <c r="B8" s="32" t="str">
        <f>IF(入力!$F$3="","",入力!$F$3)</f>
        <v>日本大学藤沢中学校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0885</v>
      </c>
      <c r="H8" s="32"/>
      <c r="I8" s="32" t="str">
        <f>IF(入力!$L$5="","",入力!$L$5)</f>
        <v>神奈川県藤沢市亀井野1866</v>
      </c>
      <c r="J8" s="32"/>
      <c r="K8" s="42" t="str">
        <f>IF(入力!$AB$4="","",入力!$AB$4)</f>
        <v>0466</v>
      </c>
      <c r="L8" s="42" t="str">
        <f>IF(入力!$AG$4="","",入力!$AG$4)</f>
        <v>81</v>
      </c>
      <c r="M8" s="42" t="str">
        <f>IF(入力!$AL$4="","",入力!$AL$4)</f>
        <v>0125</v>
      </c>
      <c r="N8" s="42" t="str">
        <f>IF(入力!$AB$6="","",入力!$AB$6)</f>
        <v>0466</v>
      </c>
      <c r="O8" s="42" t="str">
        <f>IF(入力!$AG$6="","",入力!$AG$6)</f>
        <v>83</v>
      </c>
      <c r="P8" s="42" t="str">
        <f>IF(入力!$AL$6="","",入力!$AL$6)</f>
        <v>2161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0125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15" thickBot="1" x14ac:dyDescent="0.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15" thickBot="1" x14ac:dyDescent="0.3"/>
    <row r="15" spans="1:41" x14ac:dyDescent="0.2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5">
      <c r="A16" s="31">
        <v>1</v>
      </c>
      <c r="B16" s="32" t="s">
        <v>651</v>
      </c>
      <c r="C16" s="32" t="str">
        <f>IF(入力!$F$13="","",入力!$F$13)</f>
        <v>小杉</v>
      </c>
      <c r="D16" s="32" t="str">
        <f>IF(入力!$K$13="","",入力!$K$13)</f>
        <v>翔一</v>
      </c>
      <c r="E16" s="32" t="str">
        <f>IF(入力!$F$12="","",入力!$F$12)</f>
        <v>こすぎ</v>
      </c>
      <c r="F16" s="32" t="str">
        <f>IF(入力!$K$12="","",入力!$K$12)</f>
        <v>しょういち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5">
      <c r="A17" s="31">
        <v>2</v>
      </c>
      <c r="B17" s="32" t="s">
        <v>652</v>
      </c>
      <c r="C17" s="32" t="str">
        <f>IF(入力!$Z$13="","",入力!$Z$13)</f>
        <v>松島</v>
      </c>
      <c r="D17" s="32" t="str">
        <f>IF(入力!$AE$13="","",入力!$AE$13)</f>
        <v>克</v>
      </c>
      <c r="E17" s="32" t="str">
        <f>IF(入力!$Z$12="","",入力!$Z$12)</f>
        <v>まつしま</v>
      </c>
      <c r="F17" s="32" t="str">
        <f>IF(入力!$AE$12="","",入力!$AE$12)</f>
        <v>すぐる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5">
      <c r="A20" s="31">
        <v>5</v>
      </c>
      <c r="B20" s="32" t="s">
        <v>655</v>
      </c>
      <c r="C20" s="32" t="str">
        <f>IF(入力!$F$16="","",入力!$F$16)</f>
        <v>川口</v>
      </c>
      <c r="D20" s="32" t="str">
        <f>IF(入力!$K$16="","",入力!$K$16)</f>
        <v>惺人</v>
      </c>
      <c r="E20" s="32" t="str">
        <f>IF(入力!$F$15="","",入力!$F$15)</f>
        <v>かわぐち</v>
      </c>
      <c r="F20" s="32" t="str">
        <f>IF(入力!$K$15="","",入力!$K$15)</f>
        <v>せいと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5">
      <c r="A24" s="31">
        <v>9</v>
      </c>
      <c r="B24" s="32" t="s">
        <v>659</v>
      </c>
      <c r="C24" s="32" t="str">
        <f>IF(入力!$Z$16="","",入力!$Z$16)</f>
        <v>根本</v>
      </c>
      <c r="D24" s="32" t="str">
        <f>IF(入力!$AE$16="","",入力!$AE$16)</f>
        <v>俊太郎</v>
      </c>
      <c r="E24" s="32" t="str">
        <f>IF(入力!$Z$15="","",入力!$Z$15)</f>
        <v>ねもと</v>
      </c>
      <c r="F24" s="32" t="str">
        <f>IF(入力!$AE$15="","",入力!$AE$15)</f>
        <v>しゅんたろう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15" thickBot="1" x14ac:dyDescent="0.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5">
      <c r="A41" s="36"/>
      <c r="B41" s="37"/>
    </row>
    <row r="42" spans="1:41" x14ac:dyDescent="0.25">
      <c r="A42" s="36"/>
      <c r="B42" s="37"/>
    </row>
    <row r="43" spans="1:41" x14ac:dyDescent="0.25">
      <c r="A43" s="36"/>
      <c r="B43" s="37"/>
    </row>
    <row r="44" spans="1:41" x14ac:dyDescent="0.25">
      <c r="A44" s="36"/>
      <c r="B44" s="37"/>
    </row>
    <row r="45" spans="1:41" x14ac:dyDescent="0.25">
      <c r="A45" s="36"/>
      <c r="B45" s="37"/>
    </row>
    <row r="46" spans="1:41" x14ac:dyDescent="0.25">
      <c r="A46" s="36"/>
      <c r="B46" s="37"/>
    </row>
    <row r="47" spans="1:41" x14ac:dyDescent="0.25">
      <c r="A47" s="36"/>
      <c r="B47" s="37"/>
    </row>
    <row r="48" spans="1:41" x14ac:dyDescent="0.25">
      <c r="A48" s="36"/>
      <c r="B48" s="37"/>
    </row>
    <row r="49" spans="1:41" x14ac:dyDescent="0.25">
      <c r="A49" s="36"/>
      <c r="B49" s="37"/>
    </row>
    <row r="50" spans="1:41" ht="13.15" thickBot="1" x14ac:dyDescent="0.3">
      <c r="A50" s="36"/>
      <c r="B50" s="37"/>
    </row>
    <row r="51" spans="1:41" ht="13.15" thickBot="1" x14ac:dyDescent="0.3">
      <c r="A51" s="43" t="s">
        <v>660</v>
      </c>
      <c r="B51" s="38"/>
    </row>
    <row r="52" spans="1:41" x14ac:dyDescent="0.2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5">
      <c r="A53" s="31">
        <v>1</v>
      </c>
      <c r="B53" s="32">
        <f>IF(入力!D22="","",入力!D22)</f>
        <v>1</v>
      </c>
      <c r="C53" s="32" t="str">
        <f>IF(OR(L53&lt;&gt;"○",入力!F23=""),"",入力!F23)</f>
        <v>高畑</v>
      </c>
      <c r="D53" s="32" t="str">
        <f>IF(OR(L53&lt;&gt;"○",入力!K23=""),"",入力!K23)</f>
        <v>蒼太</v>
      </c>
      <c r="E53" s="32" t="str">
        <f>IF(OR(L53&lt;&gt;"○",入力!F22=""),"",入力!F22)</f>
        <v>たかはた</v>
      </c>
      <c r="F53" s="32" t="str">
        <f>IF(OR(L53&lt;&gt;"○",入力!K22=""),"",入力!K22)</f>
        <v>そうた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根本</v>
      </c>
      <c r="D54" s="32" t="str">
        <f>IF(OR(L54&lt;&gt;"○",入力!K25=""),"",入力!K25)</f>
        <v>俊太郎</v>
      </c>
      <c r="E54" s="32" t="str">
        <f>IF(OR(L54&lt;&gt;"○",入力!F24=""),"",入力!F24)</f>
        <v>ねもと</v>
      </c>
      <c r="F54" s="32" t="str">
        <f>IF(OR(L54&lt;&gt;"○",入力!K24=""),"",入力!K24)</f>
        <v>しゅんたろう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渡邊</v>
      </c>
      <c r="D55" s="32" t="str">
        <f>IF(OR(L55&lt;&gt;"○",入力!K27=""),"",入力!K27)</f>
        <v>文也</v>
      </c>
      <c r="E55" s="32" t="str">
        <f>IF(OR(L55&lt;&gt;"○",入力!F26=""),"",入力!F26)</f>
        <v>わたなべ</v>
      </c>
      <c r="F55" s="32" t="str">
        <f>IF(OR(L55&lt;&gt;"○",入力!K26=""),"",入力!K26)</f>
        <v>ふみや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灰谷</v>
      </c>
      <c r="D56" s="32" t="str">
        <f>IF(OR(L56&lt;&gt;"○",入力!K29=""),"",入力!K29)</f>
        <v>悠真</v>
      </c>
      <c r="E56" s="32" t="str">
        <f>IF(OR(L56&lt;&gt;"○",入力!F28=""),"",入力!F28)</f>
        <v>はいたに</v>
      </c>
      <c r="F56" s="32" t="str">
        <f>IF(OR(L56&lt;&gt;"○",入力!K28=""),"",入力!K28)</f>
        <v>ゆうま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寳田</v>
      </c>
      <c r="D57" s="32" t="str">
        <f>IF(OR(L57&lt;&gt;"○",入力!K31=""),"",入力!K31)</f>
        <v>琉惺</v>
      </c>
      <c r="E57" s="32" t="str">
        <f>IF(OR(L57&lt;&gt;"○",入力!F30=""),"",入力!F30)</f>
        <v>たからだ</v>
      </c>
      <c r="F57" s="32" t="str">
        <f>IF(OR(L57&lt;&gt;"○",入力!K30=""),"",入力!K30)</f>
        <v>りゅうせい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岡本</v>
      </c>
      <c r="D58" s="32" t="str">
        <f>IF(OR(L58&lt;&gt;"○",入力!K33=""),"",入力!K33)</f>
        <v>和浩</v>
      </c>
      <c r="E58" s="32" t="str">
        <f>IF(OR(L58&lt;&gt;"○",入力!F32=""),"",入力!F32)</f>
        <v>おかもと</v>
      </c>
      <c r="F58" s="32" t="str">
        <f>IF(OR(L58&lt;&gt;"○",入力!K32=""),"",入力!K32)</f>
        <v>かずひろ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赤羽根</v>
      </c>
      <c r="D59" s="32" t="str">
        <f>IF(OR(L59&lt;&gt;"○",入力!AE23=""),"",入力!AE23)</f>
        <v>凛生</v>
      </c>
      <c r="E59" s="32" t="str">
        <f>IF(OR(L59&lt;&gt;"○",入力!Z22=""),"",入力!Z22)</f>
        <v>あかばね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細渕</v>
      </c>
      <c r="D60" s="32" t="str">
        <f>IF(OR(L60&lt;&gt;"○",入力!AE25=""),"",入力!AE25)</f>
        <v>裕太</v>
      </c>
      <c r="E60" s="32" t="str">
        <f>IF(OR(L60&lt;&gt;"○",入力!Z24=""),"",入力!Z24)</f>
        <v>ほそぶち</v>
      </c>
      <c r="F60" s="32" t="str">
        <f>IF(OR(L60&lt;&gt;"○",入力!AE24=""),"",入力!AE24)</f>
        <v>ゆうた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伊倉</v>
      </c>
      <c r="D61" s="32" t="str">
        <f>IF(OR(L61&lt;&gt;"○",入力!AE27=""),"",入力!AE27)</f>
        <v>千尋</v>
      </c>
      <c r="E61" s="32" t="str">
        <f>IF(OR(L61&lt;&gt;"○",入力!Z26=""),"",入力!Z26)</f>
        <v>いくら</v>
      </c>
      <c r="F61" s="32" t="str">
        <f>IF(OR(L61&lt;&gt;"○",入力!AE26=""),"",入力!AE26)</f>
        <v>ちひろ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藏田</v>
      </c>
      <c r="D62" s="32" t="str">
        <f>IF(OR(L62&lt;&gt;"○",入力!AE29=""),"",入力!AE29)</f>
        <v>暖陽</v>
      </c>
      <c r="E62" s="32" t="str">
        <f>IF(OR(L62&lt;&gt;"○",入力!Z28=""),"",入力!Z28)</f>
        <v>くらた</v>
      </c>
      <c r="F62" s="32" t="str">
        <f>IF(OR(L62&lt;&gt;"○",入力!AE28=""),"",入力!AE28)</f>
        <v>はるひ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井沼</v>
      </c>
      <c r="D63" s="32" t="str">
        <f>IF(OR(L63&lt;&gt;"○",入力!AE31=""),"",入力!AE31)</f>
        <v>昊</v>
      </c>
      <c r="E63" s="32" t="str">
        <f>IF(OR(L63&lt;&gt;"○",入力!Z30=""),"",入力!Z30)</f>
        <v>いぬま</v>
      </c>
      <c r="F63" s="32" t="str">
        <f>IF(OR(L63&lt;&gt;"○",入力!AE30=""),"",入力!AE30)</f>
        <v>そら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杉田</v>
      </c>
      <c r="D64" s="32" t="str">
        <f>IF(OR(L64&lt;&gt;"○",入力!AE33=""),"",入力!AE33)</f>
        <v>慶一</v>
      </c>
      <c r="E64" s="32" t="str">
        <f>IF(OR(L64&lt;&gt;"○",入力!Z32=""),"",入力!Z32)</f>
        <v>すぎた</v>
      </c>
      <c r="F64" s="32" t="str">
        <f>IF(OR(L64&lt;&gt;"○",入力!AE32=""),"",入力!AE32)</f>
        <v>けいいち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youhei.shibamoto</cp:lastModifiedBy>
  <cp:lastPrinted>2019-02-13T13:45:19Z</cp:lastPrinted>
  <dcterms:created xsi:type="dcterms:W3CDTF">2006-11-03T01:52:14Z</dcterms:created>
  <dcterms:modified xsi:type="dcterms:W3CDTF">2019-11-11T07:14:20Z</dcterms:modified>
</cp:coreProperties>
</file>