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-600" yWindow="1668" windowWidth="20736" windowHeight="11748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6" i="14"/>
  <c r="I56" i="14"/>
  <c r="F56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57" i="14" l="1"/>
  <c r="J57" i="14"/>
  <c r="I57" i="14"/>
  <c r="J55" i="14"/>
  <c r="I55" i="14"/>
  <c r="F55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<sst xmlns="http://schemas.openxmlformats.org/spreadsheetml/2006/main" count="1454" uniqueCount="743">
  <si>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</si>
  <si>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</si>
  <si>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</si>
  <si>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</si>
  <si>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</si>
  <si>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</si>
  <si>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</si>
  <si>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</si>
  <si>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</si>
  <si>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</si>
  <si>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</si>
  <si>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</si>
  <si>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</si>
  <si>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</si>
  <si>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</si>
  <si>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</si>
  <si>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</si>
  <si>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</si>
  <si>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</si>
  <si>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</si>
  <si>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</si>
  <si>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</si>
  <si>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</si>
  <si>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</si>
  <si>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</si>
  <si>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</si>
  <si>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</si>
  <si>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</si>
  <si>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</si>
  <si>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</si>
  <si>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</si>
  <si>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</si>
  <si>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</si>
  <si>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</si>
  <si>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</si>
  <si>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</si>
  <si>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</si>
  <si>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</si>
  <si>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</si>
  <si>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</si>
  <si>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</si>
  <si>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</si>
  <si>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</si>
  <si>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</si>
  <si>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</si>
  <si>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</si>
  <si>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</si>
  <si>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</si>
  <si>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</si>
  <si>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</si>
  <si>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</si>
  <si>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</si>
  <si>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</si>
  <si>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</si>
  <si>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</si>
  <si>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</si>
  <si>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</si>
  <si>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</si>
  <si>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</si>
  <si>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</si>
  <si>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</si>
  <si>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</si>
  <si>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</si>
  <si>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</si>
  <si>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</si>
  <si>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</si>
  <si>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</si>
  <si>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</si>
  <si>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</si>
  <si>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</si>
  <si>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</si>
  <si>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</si>
  <si>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</si>
  <si>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</si>
  <si>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</si>
  <si>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</si>
  <si>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</si>
  <si>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</si>
  <si>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</si>
  <si>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</si>
  <si>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</si>
  <si>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</si>
  <si>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</si>
  <si>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</si>
  <si>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</si>
  <si>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</si>
  <si>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</si>
  <si>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</si>
  <si>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</si>
  <si>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</si>
  <si>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</si>
  <si>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</si>
  <si>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</si>
  <si>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</si>
  <si>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</si>
  <si>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</si>
  <si>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</si>
  <si>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</si>
  <si>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</si>
  <si>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</si>
  <si>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</si>
  <si>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</si>
  <si>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</si>
  <si>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</si>
  <si>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</si>
  <si>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</si>
  <si>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</si>
  <si>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</si>
  <si>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</si>
  <si>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</si>
  <si>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</si>
  <si>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</si>
  <si>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</si>
  <si>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</si>
  <si>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</si>
  <si>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</si>
  <si>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</si>
  <si>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</si>
  <si>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</si>
  <si>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</si>
  <si>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</si>
  <si>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</si>
  <si>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</si>
  <si>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</si>
  <si>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</si>
  <si>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</si>
  <si>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</si>
  <si>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</si>
  <si>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</si>
  <si>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</si>
  <si>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</si>
  <si>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</si>
  <si>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</si>
  <si>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</si>
  <si>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</si>
  <si>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</si>
  <si>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</si>
  <si>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</si>
  <si>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</si>
  <si>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</si>
  <si>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</si>
  <si>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</si>
  <si>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</si>
  <si>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</si>
  <si>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</si>
  <si>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</si>
  <si>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</si>
  <si>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</si>
  <si>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</si>
  <si>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</si>
  <si>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</si>
  <si>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</si>
  <si>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</si>
  <si>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</si>
  <si>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</si>
  <si>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</si>
  <si>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</si>
  <si>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</si>
  <si>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</si>
  <si>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</si>
  <si>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</si>
  <si>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</si>
  <si>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</si>
  <si>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</si>
  <si>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</si>
  <si>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</si>
  <si>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</si>
  <si>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</si>
  <si>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</si>
  <si>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</si>
  <si>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</si>
  <si>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</si>
  <si>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</si>
  <si>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</si>
  <si>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</si>
  <si>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</si>
  <si>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</si>
  <si>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</si>
  <si>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</si>
  <si>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</si>
  <si>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</si>
  <si>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</si>
  <si>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</si>
  <si>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</si>
  <si>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</si>
  <si>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</si>
  <si>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</si>
  <si>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</si>
  <si>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</si>
  <si>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</si>
  <si>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</si>
  <si>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</si>
  <si>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</si>
  <si>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</si>
  <si>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</si>
  <si>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</si>
  <si>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</si>
  <si>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</si>
  <si>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</si>
  <si>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</si>
  <si>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</si>
  <si>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</si>
  <si>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</si>
  <si>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</si>
  <si>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</si>
  <si>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</si>
  <si>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</si>
  <si>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</si>
  <si>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</si>
  <si>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</si>
  <si>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</si>
  <si>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</si>
  <si>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</si>
  <si>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</si>
  <si>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</si>
  <si>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</si>
  <si>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</si>
  <si>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</si>
  <si>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</si>
  <si>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</si>
  <si>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</si>
  <si>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</si>
  <si>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</si>
  <si>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</si>
  <si>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</si>
  <si>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</si>
  <si>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</si>
  <si>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</si>
  <si>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</si>
  <si>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</si>
  <si>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</si>
  <si>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</si>
  <si>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</si>
  <si>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</si>
  <si>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</si>
  <si>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</si>
  <si>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</si>
  <si>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</si>
  <si>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</si>
  <si>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</si>
  <si>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</si>
  <si>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</si>
  <si>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</si>
  <si>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</si>
  <si>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</si>
  <si>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</si>
  <si>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</si>
  <si>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</si>
  <si>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</si>
  <si>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</si>
  <si>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</si>
  <si>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</si>
  <si>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</si>
  <si>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</si>
  <si>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</si>
  <si>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</si>
  <si>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</si>
  <si>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</si>
  <si>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</si>
  <si>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</si>
  <si>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</si>
  <si>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</si>
  <si>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</si>
  <si>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</si>
  <si>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</si>
  <si>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</si>
  <si>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</si>
  <si>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</si>
  <si>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</si>
  <si>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</si>
  <si>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</si>
  <si>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</si>
  <si>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</si>
  <si>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</si>
  <si>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</si>
  <si>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</si>
  <si>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</si>
  <si>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</si>
  <si>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</si>
  <si>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</si>
  <si>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</si>
  <si>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</si>
  <si>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</si>
  <si>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</si>
  <si>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</si>
  <si>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</si>
  <si>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</si>
  <si>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</si>
  <si>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</si>
  <si>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</si>
  <si>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</si>
  <si>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</si>
  <si>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</si>
  <si>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</si>
  <si>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</si>
  <si>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</si>
  <si>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</si>
  <si>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</si>
  <si>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</si>
  <si>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</si>
  <si>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</si>
  <si>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</si>
  <si>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</si>
  <si>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</si>
  <si>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</si>
  <si>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</si>
  <si>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</si>
  <si>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</si>
  <si>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</si>
  <si>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</si>
  <si>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</si>
  <si>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</si>
  <si>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</si>
  <si>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</si>
  <si>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</si>
  <si>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</si>
  <si>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</si>
  <si>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</si>
  <si>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</si>
  <si>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</si>
  <si>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</si>
  <si>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</si>
  <si>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</si>
  <si>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</si>
  <si>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</si>
  <si>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</si>
  <si>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</si>
  <si>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</si>
  <si>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</si>
  <si>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</si>
  <si>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</si>
  <si>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</si>
  <si>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</si>
  <si>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</si>
  <si>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</si>
  <si>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</si>
  <si>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</si>
  <si>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</si>
  <si>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</si>
  <si>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</si>
  <si>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</si>
  <si>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</si>
  <si>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</si>
  <si>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</si>
  <si>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</si>
  <si>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</si>
  <si>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</si>
  <si>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</si>
  <si>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</si>
  <si>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</si>
  <si>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</si>
  <si>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</si>
  <si>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</si>
  <si>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</si>
  <si>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</si>
  <si>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</si>
  <si>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</si>
  <si>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</si>
  <si>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</si>
  <si>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</si>
  <si>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</si>
  <si>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</si>
  <si>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</si>
  <si>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</si>
  <si>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</si>
  <si>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</si>
  <si>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</si>
  <si>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</si>
  <si>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</si>
  <si>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</si>
  <si>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</si>
  <si>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</si>
  <si>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</si>
  <si>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</si>
  <si>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</si>
  <si>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</si>
  <si>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</si>
  <si>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</si>
  <si>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</si>
  <si>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</si>
  <si>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</si>
  <si>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</si>
  <si>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</si>
  <si>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</si>
  <si>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</si>
  <si>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</si>
  <si>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</si>
  <si>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</si>
  <si>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</si>
  <si>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</si>
  <si>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</si>
  <si>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</si>
  <si>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</si>
  <si>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</si>
  <si>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</si>
  <si>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</si>
  <si>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</si>
  <si>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</si>
  <si>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</si>
  <si>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</si>
  <si>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</si>
  <si>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</si>
  <si>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</si>
  <si>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</si>
  <si>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</si>
  <si>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</si>
  <si>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</si>
  <si>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</si>
  <si>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</si>
  <si>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</si>
  <si>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</si>
  <si>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</si>
  <si>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</si>
  <si>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</si>
  <si>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</si>
  <si>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</si>
  <si>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</si>
  <si>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</si>
  <si>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</si>
  <si>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</si>
  <si>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</si>
  <si>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</si>
  <si>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</si>
  <si>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</si>
  <si>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</si>
  <si>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</si>
  <si>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</si>
  <si>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</si>
  <si>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</si>
  <si>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</si>
  <si>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</si>
  <si>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</si>
  <si>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</si>
  <si>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</si>
  <si>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</si>
  <si>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</si>
  <si>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</si>
  <si>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</si>
  <si>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</si>
  <si>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</si>
  <si>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</si>
  <si>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</si>
  <si>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</si>
  <si>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</si>
  <si>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</si>
  <si>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</si>
  <si>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</si>
  <si>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</si>
  <si>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</si>
  <si>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</si>
  <si>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</si>
  <si>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</si>
  <si>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</si>
  <si>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</si>
  <si>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</si>
  <si>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</si>
  <si>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</si>
  <si>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</si>
  <si>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</si>
  <si>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</si>
  <si>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</si>
  <si>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</si>
  <si>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</si>
  <si>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</si>
  <si>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</si>
  <si>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</si>
  <si>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</si>
  <si>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</si>
  <si>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</si>
  <si>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</si>
  <si>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</si>
  <si>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</si>
  <si>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</si>
  <si>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</si>
  <si>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</si>
  <si>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</si>
  <si>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</si>
  <si>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</si>
  <si>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</si>
  <si>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</si>
  <si>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</si>
  <si>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</si>
  <si>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</si>
  <si>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</si>
  <si>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</si>
  <si>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</si>
  <si>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</si>
  <si>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</si>
  <si>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</si>
  <si>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</si>
  <si>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</si>
  <si>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</si>
  <si>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</si>
  <si>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</si>
  <si>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</si>
  <si>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</si>
  <si>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</si>
  <si>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</si>
  <si>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</si>
  <si>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</si>
  <si>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</si>
  <si>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</si>
  <si>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</si>
  <si>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</si>
  <si>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</si>
  <si>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</si>
  <si>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</si>
  <si>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</si>
  <si>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</si>
  <si>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</si>
  <si>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</si>
  <si>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</si>
  <si>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</si>
  <si>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</si>
  <si>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</si>
  <si>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</si>
  <si>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</si>
  <si>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</si>
  <si>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</si>
  <si>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</si>
  <si>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</si>
  <si>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</si>
  <si>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</si>
  <si>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</si>
  <si>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</si>
  <si>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</si>
  <si>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</si>
  <si>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</si>
  <si>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</si>
  <si>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</si>
  <si>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</si>
  <si>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</si>
  <si>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</si>
  <si>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</si>
  <si>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</si>
  <si>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</si>
  <si>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</si>
  <si>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</si>
  <si>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</si>
  <si>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</si>
  <si>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</si>
  <si>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</si>
  <si>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</si>
  <si>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</si>
  <si>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</si>
  <si>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</si>
  <si>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</si>
  <si>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</si>
  <si>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</si>
  <si>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</si>
  <si>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</si>
  <si>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</si>
  <si>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</si>
  <si>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</si>
  <si>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</si>
  <si>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</si>
  <si>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</si>
  <si>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</si>
  <si>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</si>
  <si>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</si>
  <si>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</si>
  <si>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</si>
  <si>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</si>
  <si>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</si>
  <si>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</si>
  <si>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</si>
  <si>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</si>
  <si>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</si>
  <si>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</si>
  <si>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</si>
  <si>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</si>
  <si>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</si>
  <si>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</si>
  <si>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</si>
  <si>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</si>
  <si>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</si>
  <si>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</si>
  <si>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</si>
  <si>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</si>
  <si>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</si>
  <si>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</si>
  <si>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</si>
  <si>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</si>
  <si>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</si>
  <si>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</si>
  <si>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</si>
  <si>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</si>
  <si>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</si>
  <si>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</si>
  <si>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</si>
  <si>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</si>
  <si>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</si>
  <si>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</si>
  <si>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</si>
  <si>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</si>
  <si>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</si>
  <si>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</si>
  <si>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</si>
  <si>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</si>
  <si>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</si>
  <si>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</si>
  <si>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</si>
  <si>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</si>
  <si>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</si>
  <si>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</si>
  <si>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</si>
  <si>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</si>
  <si>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</si>
  <si>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</si>
  <si>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</si>
  <si>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</si>
  <si>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</si>
  <si>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</si>
  <si>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</si>
  <si>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</si>
  <si>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</si>
  <si>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</si>
  <si>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</si>
  <si>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</si>
  <si>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</si>
  <si>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</si>
  <si>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</si>
  <si>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</si>
  <si>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</si>
  <si>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</si>
  <si>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</si>
  <si>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</si>
  <si>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</si>
  <si>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</si>
  <si>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</si>
  <si>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</si>
  <si>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</si>
  <si>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</si>
  <si>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</si>
  <si>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</si>
  <si>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</si>
  <si>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</si>
  <si>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</si>
  <si>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</si>
  <si>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</si>
  <si>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</si>
  <si>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</si>
  <si>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</si>
  <si>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</si>
  <si>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</si>
  <si>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</si>
  <si>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</si>
  <si>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</si>
  <si>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</si>
  <si>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</si>
  <si>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</si>
  <si>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</si>
  <si>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</si>
  <si>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</si>
  <si>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</si>
  <si>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</si>
  <si>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</si>
  <si>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</si>
  <si>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</si>
  <si>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</si>
  <si>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</si>
  <si>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</si>
  <si>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</si>
  <si>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</si>
  <si>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</si>
  <si>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</si>
  <si>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</si>
  <si>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</si>
  <si>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</si>
  <si>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</si>
  <si>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</si>
  <si>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</si>
  <si>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</si>
  <si>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</si>
  <si>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</si>
  <si>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</si>
  <si>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</si>
  <si>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</si>
  <si>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</si>
  <si>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</si>
  <si>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</si>
  <si>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247</t>
    <phoneticPr fontId="2"/>
  </si>
  <si>
    <t>0071</t>
    <phoneticPr fontId="2"/>
  </si>
  <si>
    <t>鎌倉市玉縄４－１－１</t>
    <rPh sb="0" eb="3">
      <t>カマクラシ</t>
    </rPh>
    <rPh sb="3" eb="5">
      <t>タマナワ</t>
    </rPh>
    <phoneticPr fontId="2"/>
  </si>
  <si>
    <t>0467</t>
    <phoneticPr fontId="2"/>
  </si>
  <si>
    <t>46</t>
    <phoneticPr fontId="2"/>
  </si>
  <si>
    <t>7711</t>
    <phoneticPr fontId="2"/>
  </si>
  <si>
    <t>44</t>
    <phoneticPr fontId="2"/>
  </si>
  <si>
    <t>4008</t>
    <phoneticPr fontId="2"/>
  </si>
  <si>
    <t>まつむら</t>
    <phoneticPr fontId="2"/>
  </si>
  <si>
    <t>ひさゆき</t>
    <phoneticPr fontId="2"/>
  </si>
  <si>
    <t>松村</t>
    <rPh sb="0" eb="2">
      <t>マツムラ</t>
    </rPh>
    <phoneticPr fontId="2"/>
  </si>
  <si>
    <t>久幸</t>
    <rPh sb="0" eb="2">
      <t>ヒサユキ</t>
    </rPh>
    <phoneticPr fontId="2"/>
  </si>
  <si>
    <t>田中</t>
    <rPh sb="0" eb="2">
      <t>タナカ</t>
    </rPh>
    <phoneticPr fontId="2"/>
  </si>
  <si>
    <t>銀仁</t>
    <rPh sb="0" eb="1">
      <t>ギン</t>
    </rPh>
    <rPh sb="1" eb="2">
      <t>ジン</t>
    </rPh>
    <phoneticPr fontId="2"/>
  </si>
  <si>
    <t>たなか</t>
    <phoneticPr fontId="2"/>
  </si>
  <si>
    <t>ぎんじ</t>
    <phoneticPr fontId="2"/>
  </si>
  <si>
    <t>家村</t>
    <rPh sb="0" eb="2">
      <t>イエムラ</t>
    </rPh>
    <phoneticPr fontId="2"/>
  </si>
  <si>
    <t>幸大朗</t>
    <rPh sb="0" eb="1">
      <t>コウ</t>
    </rPh>
    <rPh sb="1" eb="3">
      <t>タロウ</t>
    </rPh>
    <phoneticPr fontId="2"/>
  </si>
  <si>
    <t>いえむら</t>
    <phoneticPr fontId="2"/>
  </si>
  <si>
    <t>こうたろう</t>
    <phoneticPr fontId="2"/>
  </si>
  <si>
    <t>おおいわ</t>
    <phoneticPr fontId="2"/>
  </si>
  <si>
    <t>ひろき</t>
    <phoneticPr fontId="2"/>
  </si>
  <si>
    <t>大岩</t>
    <rPh sb="0" eb="2">
      <t>オオイワ</t>
    </rPh>
    <phoneticPr fontId="2"/>
  </si>
  <si>
    <t>拓生</t>
    <rPh sb="0" eb="2">
      <t>ヒロキ</t>
    </rPh>
    <phoneticPr fontId="2"/>
  </si>
  <si>
    <t>おおさわ</t>
    <phoneticPr fontId="2"/>
  </si>
  <si>
    <t>こうたろう</t>
    <phoneticPr fontId="2"/>
  </si>
  <si>
    <t>大澤</t>
    <rPh sb="0" eb="2">
      <t>オオサワ</t>
    </rPh>
    <phoneticPr fontId="2"/>
  </si>
  <si>
    <t>紘太郎</t>
    <rPh sb="0" eb="1">
      <t>コウ</t>
    </rPh>
    <rPh sb="1" eb="3">
      <t>タロウ</t>
    </rPh>
    <phoneticPr fontId="2"/>
  </si>
  <si>
    <t>おおしま</t>
    <phoneticPr fontId="2"/>
  </si>
  <si>
    <t>りくたろう</t>
    <phoneticPr fontId="2"/>
  </si>
  <si>
    <t>大島</t>
    <rPh sb="0" eb="2">
      <t>オオシマ</t>
    </rPh>
    <phoneticPr fontId="2"/>
  </si>
  <si>
    <t>陸太郎</t>
    <rPh sb="0" eb="1">
      <t>リク</t>
    </rPh>
    <rPh sb="1" eb="3">
      <t>タロウ</t>
    </rPh>
    <phoneticPr fontId="2"/>
  </si>
  <si>
    <t>おぐら</t>
    <phoneticPr fontId="2"/>
  </si>
  <si>
    <t>りょうたろう</t>
    <phoneticPr fontId="2"/>
  </si>
  <si>
    <t>小倉</t>
    <rPh sb="0" eb="2">
      <t>オグラ</t>
    </rPh>
    <phoneticPr fontId="2"/>
  </si>
  <si>
    <t>諒太郎</t>
    <rPh sb="0" eb="3">
      <t>リョウタロウ</t>
    </rPh>
    <phoneticPr fontId="2"/>
  </si>
  <si>
    <t>とざわ</t>
    <phoneticPr fontId="2"/>
  </si>
  <si>
    <t>しゅんた</t>
    <phoneticPr fontId="2"/>
  </si>
  <si>
    <t>戸澤</t>
    <rPh sb="0" eb="2">
      <t>トザワ</t>
    </rPh>
    <phoneticPr fontId="2"/>
  </si>
  <si>
    <t>駿太</t>
    <rPh sb="0" eb="2">
      <t>シュンタ</t>
    </rPh>
    <phoneticPr fontId="2"/>
  </si>
  <si>
    <t>なかむら</t>
    <phoneticPr fontId="2"/>
  </si>
  <si>
    <t>そうた</t>
    <phoneticPr fontId="2"/>
  </si>
  <si>
    <t>中村</t>
    <rPh sb="0" eb="2">
      <t>ナカムラ</t>
    </rPh>
    <phoneticPr fontId="2"/>
  </si>
  <si>
    <t>颯太</t>
    <rPh sb="0" eb="2">
      <t>ソウタ</t>
    </rPh>
    <phoneticPr fontId="2"/>
  </si>
  <si>
    <t>ふかや</t>
    <phoneticPr fontId="2"/>
  </si>
  <si>
    <t>こうき</t>
    <phoneticPr fontId="2"/>
  </si>
  <si>
    <t>深谷</t>
    <rPh sb="0" eb="2">
      <t>フカヤ</t>
    </rPh>
    <phoneticPr fontId="2"/>
  </si>
  <si>
    <t>亘喜</t>
    <rPh sb="0" eb="1">
      <t>ワタル</t>
    </rPh>
    <rPh sb="1" eb="2">
      <t>キ</t>
    </rPh>
    <phoneticPr fontId="2"/>
  </si>
  <si>
    <t>たなか</t>
    <phoneticPr fontId="2"/>
  </si>
  <si>
    <t>いつき</t>
    <phoneticPr fontId="2"/>
  </si>
  <si>
    <t>田中</t>
    <rPh sb="0" eb="2">
      <t>タナカ</t>
    </rPh>
    <phoneticPr fontId="2"/>
  </si>
  <si>
    <t>樹希</t>
    <rPh sb="0" eb="1">
      <t>イツキ</t>
    </rPh>
    <rPh sb="1" eb="2">
      <t>キ</t>
    </rPh>
    <phoneticPr fontId="2"/>
  </si>
  <si>
    <t>なかむら</t>
    <phoneticPr fontId="2"/>
  </si>
  <si>
    <t>ゆうま</t>
    <phoneticPr fontId="2"/>
  </si>
  <si>
    <t>優馬</t>
    <rPh sb="0" eb="2">
      <t>ユウマ</t>
    </rPh>
    <phoneticPr fontId="2"/>
  </si>
  <si>
    <t>はやし</t>
    <phoneticPr fontId="2"/>
  </si>
  <si>
    <t>ゆうと</t>
    <phoneticPr fontId="2"/>
  </si>
  <si>
    <t>林</t>
    <rPh sb="0" eb="1">
      <t>ハヤシ</t>
    </rPh>
    <phoneticPr fontId="2"/>
  </si>
  <si>
    <t>侑杜</t>
    <rPh sb="0" eb="1">
      <t>ユウ</t>
    </rPh>
    <rPh sb="1" eb="2">
      <t>ト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</si>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</sst>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L14" sqref="L14:Q14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5507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栄光学園中学校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689</v>
      </c>
      <c r="G12" s="181"/>
      <c r="H12" s="181"/>
      <c r="I12" s="181"/>
      <c r="J12" s="181"/>
      <c r="K12" s="181"/>
      <c r="L12" s="181" t="s">
        <v>690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741</v>
      </c>
      <c r="W12" s="185"/>
      <c r="X12" s="185"/>
      <c r="Y12" s="185"/>
      <c r="Z12" s="185"/>
      <c r="AA12" s="185"/>
      <c r="AB12" s="186" t="s">
        <v>741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691</v>
      </c>
      <c r="G13" s="167"/>
      <c r="H13" s="167"/>
      <c r="I13" s="167"/>
      <c r="J13" s="167"/>
      <c r="K13" s="167"/>
      <c r="L13" s="167" t="s">
        <v>692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740</v>
      </c>
      <c r="W13" s="173"/>
      <c r="X13" s="173"/>
      <c r="Y13" s="173"/>
      <c r="Z13" s="173"/>
      <c r="AA13" s="173"/>
      <c r="AB13" s="174" t="s">
        <v>741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741</v>
      </c>
      <c r="G14" s="86"/>
      <c r="H14" s="86"/>
      <c r="I14" s="86"/>
      <c r="J14" s="86"/>
      <c r="K14" s="86"/>
      <c r="L14" s="86" t="s">
        <v>742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695</v>
      </c>
      <c r="W14" s="86"/>
      <c r="X14" s="86"/>
      <c r="Y14" s="86"/>
      <c r="Z14" s="86"/>
      <c r="AA14" s="86"/>
      <c r="AB14" s="154" t="s">
        <v>696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741</v>
      </c>
      <c r="G15" s="79"/>
      <c r="H15" s="79"/>
      <c r="I15" s="79"/>
      <c r="J15" s="79"/>
      <c r="K15" s="79"/>
      <c r="L15" s="79" t="s">
        <v>741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693</v>
      </c>
      <c r="W15" s="79"/>
      <c r="X15" s="79"/>
      <c r="Y15" s="79"/>
      <c r="Z15" s="79"/>
      <c r="AA15" s="79"/>
      <c r="AB15" s="147" t="s">
        <v>694</v>
      </c>
      <c r="AC15" s="148"/>
      <c r="AD15" s="148"/>
      <c r="AE15" s="148"/>
      <c r="AF15" s="148"/>
      <c r="AG15" s="148"/>
      <c r="AH15" s="274">
        <v>0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695</v>
      </c>
      <c r="G20" s="120"/>
      <c r="H20" s="120"/>
      <c r="I20" s="120"/>
      <c r="J20" s="120"/>
      <c r="K20" s="120" t="s">
        <v>696</v>
      </c>
      <c r="L20" s="120"/>
      <c r="M20" s="120"/>
      <c r="N20" s="120"/>
      <c r="O20" s="121"/>
      <c r="P20" s="117">
        <v>2</v>
      </c>
      <c r="Q20" s="117"/>
      <c r="R20" s="108">
        <v>165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717</v>
      </c>
      <c r="AA20" s="120"/>
      <c r="AB20" s="120"/>
      <c r="AC20" s="120"/>
      <c r="AD20" s="120"/>
      <c r="AE20" s="120" t="s">
        <v>718</v>
      </c>
      <c r="AF20" s="120"/>
      <c r="AG20" s="120"/>
      <c r="AH20" s="120"/>
      <c r="AI20" s="121"/>
      <c r="AJ20" s="117">
        <v>2</v>
      </c>
      <c r="AK20" s="117"/>
      <c r="AL20" s="108">
        <v>168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693</v>
      </c>
      <c r="G21" s="113"/>
      <c r="H21" s="113"/>
      <c r="I21" s="113"/>
      <c r="J21" s="113"/>
      <c r="K21" s="113" t="s">
        <v>694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719</v>
      </c>
      <c r="AA21" s="113"/>
      <c r="AB21" s="113"/>
      <c r="AC21" s="113"/>
      <c r="AD21" s="113"/>
      <c r="AE21" s="113" t="s">
        <v>720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699</v>
      </c>
      <c r="G22" s="86"/>
      <c r="H22" s="86"/>
      <c r="I22" s="86"/>
      <c r="J22" s="86"/>
      <c r="K22" s="86" t="s">
        <v>700</v>
      </c>
      <c r="L22" s="86"/>
      <c r="M22" s="86"/>
      <c r="N22" s="86"/>
      <c r="O22" s="87"/>
      <c r="P22" s="76">
        <v>2</v>
      </c>
      <c r="Q22" s="76"/>
      <c r="R22" s="92">
        <v>167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721</v>
      </c>
      <c r="AA22" s="86"/>
      <c r="AB22" s="86"/>
      <c r="AC22" s="86"/>
      <c r="AD22" s="86"/>
      <c r="AE22" s="86" t="s">
        <v>722</v>
      </c>
      <c r="AF22" s="86"/>
      <c r="AG22" s="86"/>
      <c r="AH22" s="86"/>
      <c r="AI22" s="87"/>
      <c r="AJ22" s="76">
        <v>2</v>
      </c>
      <c r="AK22" s="76"/>
      <c r="AL22" s="92">
        <v>168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697</v>
      </c>
      <c r="G23" s="104"/>
      <c r="H23" s="104"/>
      <c r="I23" s="104"/>
      <c r="J23" s="104"/>
      <c r="K23" s="104" t="s">
        <v>698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723</v>
      </c>
      <c r="AA23" s="104"/>
      <c r="AB23" s="104"/>
      <c r="AC23" s="104"/>
      <c r="AD23" s="104"/>
      <c r="AE23" s="104" t="s">
        <v>724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701</v>
      </c>
      <c r="G24" s="86"/>
      <c r="H24" s="86"/>
      <c r="I24" s="86"/>
      <c r="J24" s="86"/>
      <c r="K24" s="86" t="s">
        <v>702</v>
      </c>
      <c r="L24" s="86"/>
      <c r="M24" s="86"/>
      <c r="N24" s="86"/>
      <c r="O24" s="87"/>
      <c r="P24" s="76">
        <v>2</v>
      </c>
      <c r="Q24" s="76"/>
      <c r="R24" s="92">
        <v>170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725</v>
      </c>
      <c r="AA24" s="86"/>
      <c r="AB24" s="86"/>
      <c r="AC24" s="86"/>
      <c r="AD24" s="86"/>
      <c r="AE24" s="86" t="s">
        <v>726</v>
      </c>
      <c r="AF24" s="86"/>
      <c r="AG24" s="86"/>
      <c r="AH24" s="86"/>
      <c r="AI24" s="87"/>
      <c r="AJ24" s="76">
        <v>2</v>
      </c>
      <c r="AK24" s="76"/>
      <c r="AL24" s="92">
        <v>167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703</v>
      </c>
      <c r="G25" s="104"/>
      <c r="H25" s="104"/>
      <c r="I25" s="104"/>
      <c r="J25" s="104"/>
      <c r="K25" s="104" t="s">
        <v>704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727</v>
      </c>
      <c r="AA25" s="104"/>
      <c r="AB25" s="104"/>
      <c r="AC25" s="104"/>
      <c r="AD25" s="104"/>
      <c r="AE25" s="104" t="s">
        <v>728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705</v>
      </c>
      <c r="G26" s="86"/>
      <c r="H26" s="86"/>
      <c r="I26" s="86"/>
      <c r="J26" s="86"/>
      <c r="K26" s="86" t="s">
        <v>706</v>
      </c>
      <c r="L26" s="86"/>
      <c r="M26" s="86"/>
      <c r="N26" s="86"/>
      <c r="O26" s="87"/>
      <c r="P26" s="76">
        <v>2</v>
      </c>
      <c r="Q26" s="76"/>
      <c r="R26" s="92">
        <v>173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729</v>
      </c>
      <c r="AA26" s="86"/>
      <c r="AB26" s="86"/>
      <c r="AC26" s="86"/>
      <c r="AD26" s="86"/>
      <c r="AE26" s="86" t="s">
        <v>730</v>
      </c>
      <c r="AF26" s="86"/>
      <c r="AG26" s="86"/>
      <c r="AH26" s="86"/>
      <c r="AI26" s="87"/>
      <c r="AJ26" s="76">
        <v>1</v>
      </c>
      <c r="AK26" s="76"/>
      <c r="AL26" s="92">
        <v>157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707</v>
      </c>
      <c r="G27" s="104"/>
      <c r="H27" s="104"/>
      <c r="I27" s="104"/>
      <c r="J27" s="104"/>
      <c r="K27" s="104" t="s">
        <v>708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731</v>
      </c>
      <c r="AA27" s="104"/>
      <c r="AB27" s="104"/>
      <c r="AC27" s="104"/>
      <c r="AD27" s="104"/>
      <c r="AE27" s="104" t="s">
        <v>732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709</v>
      </c>
      <c r="G28" s="86"/>
      <c r="H28" s="86"/>
      <c r="I28" s="86"/>
      <c r="J28" s="86"/>
      <c r="K28" s="86" t="s">
        <v>710</v>
      </c>
      <c r="L28" s="86"/>
      <c r="M28" s="86"/>
      <c r="N28" s="86"/>
      <c r="O28" s="87"/>
      <c r="P28" s="76">
        <v>2</v>
      </c>
      <c r="Q28" s="76"/>
      <c r="R28" s="92">
        <v>160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733</v>
      </c>
      <c r="AA28" s="86"/>
      <c r="AB28" s="86"/>
      <c r="AC28" s="86"/>
      <c r="AD28" s="86"/>
      <c r="AE28" s="86" t="s">
        <v>734</v>
      </c>
      <c r="AF28" s="86"/>
      <c r="AG28" s="86"/>
      <c r="AH28" s="86"/>
      <c r="AI28" s="87"/>
      <c r="AJ28" s="76">
        <v>1</v>
      </c>
      <c r="AK28" s="76"/>
      <c r="AL28" s="92">
        <v>165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711</v>
      </c>
      <c r="G29" s="104"/>
      <c r="H29" s="104"/>
      <c r="I29" s="104"/>
      <c r="J29" s="104"/>
      <c r="K29" s="104" t="s">
        <v>712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723</v>
      </c>
      <c r="AA29" s="104"/>
      <c r="AB29" s="104"/>
      <c r="AC29" s="104"/>
      <c r="AD29" s="104"/>
      <c r="AE29" s="104" t="s">
        <v>735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713</v>
      </c>
      <c r="G30" s="86"/>
      <c r="H30" s="86"/>
      <c r="I30" s="86"/>
      <c r="J30" s="86"/>
      <c r="K30" s="86" t="s">
        <v>714</v>
      </c>
      <c r="L30" s="86"/>
      <c r="M30" s="86"/>
      <c r="N30" s="86"/>
      <c r="O30" s="87"/>
      <c r="P30" s="92">
        <v>2</v>
      </c>
      <c r="Q30" s="93"/>
      <c r="R30" s="92">
        <v>176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736</v>
      </c>
      <c r="AA30" s="86"/>
      <c r="AB30" s="86"/>
      <c r="AC30" s="86"/>
      <c r="AD30" s="86"/>
      <c r="AE30" s="86" t="s">
        <v>737</v>
      </c>
      <c r="AF30" s="86"/>
      <c r="AG30" s="86"/>
      <c r="AH30" s="86"/>
      <c r="AI30" s="87"/>
      <c r="AJ30" s="76">
        <v>1</v>
      </c>
      <c r="AK30" s="76"/>
      <c r="AL30" s="92">
        <v>150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715</v>
      </c>
      <c r="G31" s="79"/>
      <c r="H31" s="79"/>
      <c r="I31" s="79"/>
      <c r="J31" s="79"/>
      <c r="K31" s="79" t="s">
        <v>716</v>
      </c>
      <c r="L31" s="79"/>
      <c r="M31" s="79"/>
      <c r="N31" s="79"/>
      <c r="O31" s="80"/>
      <c r="P31" s="94"/>
      <c r="Q31" s="95"/>
      <c r="R31" s="94"/>
      <c r="S31" s="95"/>
      <c r="T31" s="269"/>
      <c r="U31" s="270"/>
      <c r="V31" s="83"/>
      <c r="W31" s="84"/>
      <c r="X31" s="77"/>
      <c r="Y31" s="77"/>
      <c r="Z31" s="78" t="s">
        <v>738</v>
      </c>
      <c r="AA31" s="79"/>
      <c r="AB31" s="79"/>
      <c r="AC31" s="79"/>
      <c r="AD31" s="79"/>
      <c r="AE31" s="79" t="s">
        <v>739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5507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栄光学園中学校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まつむら</v>
      </c>
      <c r="F7" s="331"/>
      <c r="G7" s="331"/>
      <c r="H7" s="331"/>
      <c r="I7" s="331"/>
      <c r="J7" s="331"/>
      <c r="K7" s="331" t="str">
        <f>IF(入力!L12="","",入力!L12)</f>
        <v>ひさゆき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 xml:space="preserve"> </v>
      </c>
      <c r="V7" s="151"/>
      <c r="W7" s="151"/>
      <c r="X7" s="151"/>
      <c r="Y7" s="151"/>
      <c r="Z7" s="333"/>
      <c r="AA7" s="313" t="str">
        <f>IF(入力!AB12="","",入力!AB12)</f>
        <v xml:space="preserve"> 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松村</v>
      </c>
      <c r="F8" s="354"/>
      <c r="G8" s="354"/>
      <c r="H8" s="354"/>
      <c r="I8" s="354"/>
      <c r="J8" s="354"/>
      <c r="K8" s="354" t="str">
        <f>IF(入力!L13="","",入力!L13)</f>
        <v>久幸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 xml:space="preserve"> </v>
      </c>
      <c r="V8" s="322"/>
      <c r="W8" s="322"/>
      <c r="X8" s="322"/>
      <c r="Y8" s="322"/>
      <c r="Z8" s="323"/>
      <c r="AA8" s="324" t="str">
        <f>IF(入力!AB13="","",入力!AB13)</f>
        <v xml:space="preserve"> 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 xml:space="preserve"> </v>
      </c>
      <c r="F9" s="151"/>
      <c r="G9" s="151"/>
      <c r="H9" s="151"/>
      <c r="I9" s="151"/>
      <c r="J9" s="333"/>
      <c r="K9" s="313" t="str">
        <f>IF(入力!L14="","",入力!L14)</f>
        <v xml:space="preserve"> 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たなか</v>
      </c>
      <c r="V9" s="151"/>
      <c r="W9" s="151"/>
      <c r="X9" s="151"/>
      <c r="Y9" s="151"/>
      <c r="Z9" s="333"/>
      <c r="AA9" s="313" t="str">
        <f>IF(入力!AB14="","",入力!AB14)</f>
        <v>ぎんじ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 xml:space="preserve"> </v>
      </c>
      <c r="F10" s="339"/>
      <c r="G10" s="339"/>
      <c r="H10" s="339"/>
      <c r="I10" s="339"/>
      <c r="J10" s="340"/>
      <c r="K10" s="341" t="str">
        <f>IF(入力!L15="","",入力!L15)</f>
        <v xml:space="preserve"> 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田中</v>
      </c>
      <c r="V10" s="339"/>
      <c r="W10" s="339"/>
      <c r="X10" s="339"/>
      <c r="Y10" s="339"/>
      <c r="Z10" s="340"/>
      <c r="AA10" s="341" t="str">
        <f>IF(入力!AB15="","",入力!AB15)</f>
        <v>銀仁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たなか</v>
      </c>
      <c r="F15" s="290"/>
      <c r="G15" s="290"/>
      <c r="H15" s="290"/>
      <c r="I15" s="290"/>
      <c r="J15" s="290" t="str">
        <f>IF(入力!K20="","",入力!K20)</f>
        <v>ぎんじ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165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とざわ</v>
      </c>
      <c r="Z15" s="290"/>
      <c r="AA15" s="290"/>
      <c r="AB15" s="290"/>
      <c r="AC15" s="290"/>
      <c r="AD15" s="290" t="str">
        <f>IF(入力!AE20="","",入力!AE20)</f>
        <v>しゅんた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168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田中</v>
      </c>
      <c r="F16" s="304"/>
      <c r="G16" s="304"/>
      <c r="H16" s="304"/>
      <c r="I16" s="304"/>
      <c r="J16" s="304" t="str">
        <f>IF(入力!K21="","",入力!K21)</f>
        <v>銀仁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戸澤</v>
      </c>
      <c r="Z16" s="304"/>
      <c r="AA16" s="304"/>
      <c r="AB16" s="304"/>
      <c r="AC16" s="304"/>
      <c r="AD16" s="304" t="str">
        <f>IF(入力!AE21="","",入力!AE21)</f>
        <v>駿太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いえむら</v>
      </c>
      <c r="F17" s="285"/>
      <c r="G17" s="285"/>
      <c r="H17" s="285"/>
      <c r="I17" s="285"/>
      <c r="J17" s="285" t="str">
        <f>IF(入力!K22="","",入力!K22)</f>
        <v>こうたろう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167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なかむら</v>
      </c>
      <c r="Z17" s="285"/>
      <c r="AA17" s="285"/>
      <c r="AB17" s="285"/>
      <c r="AC17" s="285"/>
      <c r="AD17" s="285" t="str">
        <f>IF(入力!AE22="","",入力!AE22)</f>
        <v>そうた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168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家村</v>
      </c>
      <c r="F18" s="278"/>
      <c r="G18" s="278"/>
      <c r="H18" s="278"/>
      <c r="I18" s="278"/>
      <c r="J18" s="278" t="str">
        <f>IF(入力!K23="","",入力!K23)</f>
        <v>幸大朗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中村</v>
      </c>
      <c r="Z18" s="278"/>
      <c r="AA18" s="278"/>
      <c r="AB18" s="278"/>
      <c r="AC18" s="278"/>
      <c r="AD18" s="278" t="str">
        <f>IF(入力!AE23="","",入力!AE23)</f>
        <v>颯太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おおいわ</v>
      </c>
      <c r="F19" s="285"/>
      <c r="G19" s="285"/>
      <c r="H19" s="285"/>
      <c r="I19" s="285"/>
      <c r="J19" s="285" t="str">
        <f>IF(入力!K24="","",入力!K24)</f>
        <v>ひろき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170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ふかや</v>
      </c>
      <c r="Z19" s="285"/>
      <c r="AA19" s="285"/>
      <c r="AB19" s="285"/>
      <c r="AC19" s="285"/>
      <c r="AD19" s="285" t="str">
        <f>IF(入力!AE24="","",入力!AE24)</f>
        <v>こうき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167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大岩</v>
      </c>
      <c r="F20" s="278"/>
      <c r="G20" s="278"/>
      <c r="H20" s="278"/>
      <c r="I20" s="278"/>
      <c r="J20" s="278" t="str">
        <f>IF(入力!K25="","",入力!K25)</f>
        <v>拓生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深谷</v>
      </c>
      <c r="Z20" s="278"/>
      <c r="AA20" s="278"/>
      <c r="AB20" s="278"/>
      <c r="AC20" s="278"/>
      <c r="AD20" s="278" t="str">
        <f>IF(入力!AE25="","",入力!AE25)</f>
        <v>亘喜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おおさわ</v>
      </c>
      <c r="F21" s="285"/>
      <c r="G21" s="285"/>
      <c r="H21" s="285"/>
      <c r="I21" s="285"/>
      <c r="J21" s="285" t="str">
        <f>IF(入力!K26="","",入力!K26)</f>
        <v>こうたろう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173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たなか</v>
      </c>
      <c r="Z21" s="285"/>
      <c r="AA21" s="285"/>
      <c r="AB21" s="285"/>
      <c r="AC21" s="285"/>
      <c r="AD21" s="285" t="str">
        <f>IF(入力!AE26="","",入力!AE26)</f>
        <v>いつき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157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大澤</v>
      </c>
      <c r="F22" s="278"/>
      <c r="G22" s="278"/>
      <c r="H22" s="278"/>
      <c r="I22" s="278"/>
      <c r="J22" s="278" t="str">
        <f>IF(入力!K27="","",入力!K27)</f>
        <v>紘太郎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田中</v>
      </c>
      <c r="Z22" s="278"/>
      <c r="AA22" s="278"/>
      <c r="AB22" s="278"/>
      <c r="AC22" s="278"/>
      <c r="AD22" s="278" t="str">
        <f>IF(入力!AE27="","",入力!AE27)</f>
        <v>樹希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おおしま</v>
      </c>
      <c r="F23" s="285"/>
      <c r="G23" s="285"/>
      <c r="H23" s="285"/>
      <c r="I23" s="285"/>
      <c r="J23" s="285" t="str">
        <f>IF(入力!K28="","",入力!K28)</f>
        <v>りくたろう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なかむら</v>
      </c>
      <c r="Z23" s="285"/>
      <c r="AA23" s="285"/>
      <c r="AB23" s="285"/>
      <c r="AC23" s="285"/>
      <c r="AD23" s="285" t="str">
        <f>IF(入力!AE28="","",入力!AE28)</f>
        <v>ゆうま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165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大島</v>
      </c>
      <c r="F24" s="278"/>
      <c r="G24" s="278"/>
      <c r="H24" s="278"/>
      <c r="I24" s="278"/>
      <c r="J24" s="278" t="str">
        <f>IF(入力!K29="","",入力!K29)</f>
        <v>陸太郎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中村</v>
      </c>
      <c r="Z24" s="278"/>
      <c r="AA24" s="278"/>
      <c r="AB24" s="278"/>
      <c r="AC24" s="278"/>
      <c r="AD24" s="278" t="str">
        <f>IF(入力!AE29="","",入力!AE29)</f>
        <v>優馬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おぐら</v>
      </c>
      <c r="F25" s="285"/>
      <c r="G25" s="285"/>
      <c r="H25" s="285"/>
      <c r="I25" s="285"/>
      <c r="J25" s="285" t="str">
        <f>IF(入力!K30="","",入力!K30)</f>
        <v>りょうたろう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176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はやし</v>
      </c>
      <c r="Z25" s="285"/>
      <c r="AA25" s="285"/>
      <c r="AB25" s="285"/>
      <c r="AC25" s="285"/>
      <c r="AD25" s="285" t="str">
        <f>IF(入力!AE30="","",入力!AE30)</f>
        <v>ゆうと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150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小倉</v>
      </c>
      <c r="F26" s="318"/>
      <c r="G26" s="318"/>
      <c r="H26" s="318"/>
      <c r="I26" s="318"/>
      <c r="J26" s="318" t="str">
        <f>IF(入力!K31="","",入力!K31)</f>
        <v>諒太郎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林</v>
      </c>
      <c r="Z26" s="318"/>
      <c r="AA26" s="318"/>
      <c r="AB26" s="318"/>
      <c r="AC26" s="318"/>
      <c r="AD26" s="318" t="str">
        <f>IF(入力!AE31="","",入力!AE31)</f>
        <v>侑杜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R7" sqref="R7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5507</v>
      </c>
      <c r="B7" s="45" t="str">
        <f t="shared" ref="B7:C7" si="0">IF($A$8="","",IF($A$9="",B8,B8&amp;"・"&amp;B9))</f>
        <v>栄光学園中学校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1</v>
      </c>
      <c r="F7" s="45" t="str">
        <f t="shared" ref="F7:S7" si="1">IF($A$8="","",F8)</f>
        <v>247</v>
      </c>
      <c r="G7" s="45" t="str">
        <f t="shared" si="1"/>
        <v>0071</v>
      </c>
      <c r="H7" s="45">
        <f t="shared" si="1"/>
        <v>0</v>
      </c>
      <c r="I7" s="45" t="str">
        <f t="shared" si="1"/>
        <v>鎌倉市玉縄４－１－１</v>
      </c>
      <c r="J7" s="45">
        <f t="shared" si="1"/>
        <v>0</v>
      </c>
      <c r="K7" s="45" t="str">
        <f t="shared" si="1"/>
        <v>0467</v>
      </c>
      <c r="L7" s="45" t="str">
        <f t="shared" si="1"/>
        <v>46</v>
      </c>
      <c r="M7" s="45" t="str">
        <f t="shared" si="1"/>
        <v>7711</v>
      </c>
      <c r="N7" s="45" t="str">
        <f t="shared" si="1"/>
        <v>0467</v>
      </c>
      <c r="O7" s="45" t="str">
        <f t="shared" si="1"/>
        <v>44</v>
      </c>
      <c r="P7" s="45" t="str">
        <f t="shared" si="1"/>
        <v>4008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5507</v>
      </c>
      <c r="B8" s="46" t="str">
        <f>IF(入力!$F$3="","",入力!$F$3)</f>
        <v>栄光学園中学校</v>
      </c>
      <c r="C8" s="46"/>
      <c r="D8" s="46" t="str">
        <f>IF(入力!$Z$2="","",入力!$Z$2)</f>
        <v>湘南</v>
      </c>
      <c r="E8" s="46">
        <f>IF(入力!$I$2="","",入力!$I$2)</f>
        <v>1</v>
      </c>
      <c r="F8" s="61" t="str">
        <f>IF(入力!$F$6="","",入力!$F$6)</f>
        <v>247</v>
      </c>
      <c r="G8" s="57" t="str">
        <f>IF(入力!$I$6="","",入力!$I$6)</f>
        <v>0071</v>
      </c>
      <c r="H8" s="46"/>
      <c r="I8" s="46" t="str">
        <f>IF(入力!$L$5="","",入力!$L$5)</f>
        <v>鎌倉市玉縄４－１－１</v>
      </c>
      <c r="J8" s="46"/>
      <c r="K8" s="57" t="str">
        <f>IF(入力!$AB$4="","",入力!$AB$4)</f>
        <v>0467</v>
      </c>
      <c r="L8" s="57" t="str">
        <f>IF(入力!$AG$4="","",入力!$AG$4)</f>
        <v>46</v>
      </c>
      <c r="M8" s="57" t="str">
        <f>IF(入力!$AL$4="","",入力!$AL$4)</f>
        <v>7711</v>
      </c>
      <c r="N8" s="57" t="str">
        <f>IF(入力!$AB$6="","",入力!$AB$6)</f>
        <v>0467</v>
      </c>
      <c r="O8" s="57" t="str">
        <f>IF(入力!$AG$6="","",入力!$AG$6)</f>
        <v>44</v>
      </c>
      <c r="P8" s="57" t="str">
        <f>IF(入力!$AL$6="","",入力!$AL$6)</f>
        <v>4008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7711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松村</v>
      </c>
      <c r="D16" s="46" t="str">
        <f>IF(入力!$L$13="","",入力!$L$13)</f>
        <v>久幸</v>
      </c>
      <c r="E16" s="46" t="str">
        <f>IF(入力!$F$12="","",入力!$F$12)</f>
        <v>まつむら</v>
      </c>
      <c r="F16" s="46" t="str">
        <f>IF(入力!$L$12="","",入力!$L$12)</f>
        <v>ひさゆき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 xml:space="preserve"> </v>
      </c>
      <c r="D20" s="46" t="str">
        <f>IF(入力!$L$15="","",入力!$L$15)</f>
        <v xml:space="preserve"> </v>
      </c>
      <c r="E20" s="46" t="str">
        <f>IF(入力!$F$14="","",入力!$F$14)</f>
        <v xml:space="preserve"> </v>
      </c>
      <c r="F20" s="46" t="str">
        <f>IF(入力!$L$14="","",入力!$L$14)</f>
        <v xml:space="preserve"> 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田中</v>
      </c>
      <c r="D24" s="46" t="str">
        <f>IF(入力!$AB$15="","",入力!$AB$15)</f>
        <v>銀仁</v>
      </c>
      <c r="E24" s="46" t="str">
        <f>IF(入力!$V$14="","",入力!$V$14)</f>
        <v>たなか</v>
      </c>
      <c r="F24" s="46" t="str">
        <f>IF(入力!$AB$14="","",入力!$AB$14)</f>
        <v>ぎんじ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田中</v>
      </c>
      <c r="D53" s="46" t="str">
        <f>IF(OR(L53&lt;&gt;"○",入力!K21=""),"",入力!K21)</f>
        <v>銀仁</v>
      </c>
      <c r="E53" s="46" t="str">
        <f>IF(OR(L53&lt;&gt;"○",入力!F20=""),"",入力!F20)</f>
        <v>たなか</v>
      </c>
      <c r="F53" s="46" t="str">
        <f>IF(OR(L53&lt;&gt;"○",入力!K20=""),"",入力!K20)</f>
        <v>ぎんじ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家村</v>
      </c>
      <c r="D54" s="46" t="str">
        <f>IF(OR(L54&lt;&gt;"○",入力!K23=""),"",入力!K23)</f>
        <v>幸大朗</v>
      </c>
      <c r="E54" s="46" t="str">
        <f>IF(OR(L54&lt;&gt;"○",入力!F22=""),"",入力!F22)</f>
        <v>いえむら</v>
      </c>
      <c r="F54" s="46" t="str">
        <f>IF(OR(L54&lt;&gt;"○",入力!K22=""),"",入力!K22)</f>
        <v>こうたろう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大岩</v>
      </c>
      <c r="D55" s="46" t="str">
        <f>IF(OR(L55&lt;&gt;"○",入力!K25=""),"",入力!K25)</f>
        <v>拓生</v>
      </c>
      <c r="E55" s="46" t="str">
        <f>IF(OR(L55&lt;&gt;"○",入力!F24=""),"",入力!F24)</f>
        <v>おおいわ</v>
      </c>
      <c r="F55" s="46" t="str">
        <f>IF(OR(L55&lt;&gt;"○",入力!K24=""),"",入力!K24)</f>
        <v>ひろき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大澤</v>
      </c>
      <c r="D56" s="46" t="str">
        <f>IF(OR(L56&lt;&gt;"○",入力!K27=""),"",入力!K27)</f>
        <v>紘太郎</v>
      </c>
      <c r="E56" s="46" t="str">
        <f>IF(OR(L56&lt;&gt;"○",入力!F26=""),"",入力!F26)</f>
        <v>おおさわ</v>
      </c>
      <c r="F56" s="46" t="str">
        <f>IF(OR(L56&lt;&gt;"○",入力!K26=""),"",入力!K26)</f>
        <v>こうたろう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大島</v>
      </c>
      <c r="D57" s="46" t="str">
        <f>IF(OR(L57&lt;&gt;"○",入力!K29=""),"",入力!K29)</f>
        <v>陸太郎</v>
      </c>
      <c r="E57" s="46" t="str">
        <f>IF(OR(L57&lt;&gt;"○",入力!F28=""),"",入力!F28)</f>
        <v>おおしま</v>
      </c>
      <c r="F57" s="46" t="str">
        <f>IF(OR(L57&lt;&gt;"○",入力!K28=""),"",入力!K28)</f>
        <v>りくたろう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小倉</v>
      </c>
      <c r="D58" s="46" t="str">
        <f>IF(OR(L58&lt;&gt;"○",入力!K31=""),"",入力!K31)</f>
        <v>諒太郎</v>
      </c>
      <c r="E58" s="46" t="str">
        <f>IF(OR(L58&lt;&gt;"○",入力!F30=""),"",入力!F30)</f>
        <v>おぐら</v>
      </c>
      <c r="F58" s="46" t="str">
        <f>IF(OR(L58&lt;&gt;"○",入力!K30=""),"",入力!K30)</f>
        <v>りょうたろう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176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戸澤</v>
      </c>
      <c r="D59" s="46" t="str">
        <f>IF(OR(L59&lt;&gt;"○",入力!AE21=""),"",入力!AE21)</f>
        <v>駿太</v>
      </c>
      <c r="E59" s="46" t="str">
        <f>IF(OR(L59&lt;&gt;"○",入力!Z20=""),"",入力!Z20)</f>
        <v>とざわ</v>
      </c>
      <c r="F59" s="46" t="str">
        <f>IF(OR(L59&lt;&gt;"○",入力!AE20=""),"",入力!AE20)</f>
        <v>しゅんた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中村</v>
      </c>
      <c r="D60" s="46" t="str">
        <f>IF(OR(L60&lt;&gt;"○",入力!AE23=""),"",入力!AE23)</f>
        <v>颯太</v>
      </c>
      <c r="E60" s="46" t="str">
        <f>IF(OR(L60&lt;&gt;"○",入力!Z22=""),"",入力!Z22)</f>
        <v>なかむら</v>
      </c>
      <c r="F60" s="46" t="str">
        <f>IF(OR(L60&lt;&gt;"○",入力!AE22=""),"",入力!AE22)</f>
        <v>そうた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深谷</v>
      </c>
      <c r="D61" s="46" t="str">
        <f>IF(OR(L61&lt;&gt;"○",入力!AE25=""),"",入力!AE25)</f>
        <v>亘喜</v>
      </c>
      <c r="E61" s="46" t="str">
        <f>IF(OR(L61&lt;&gt;"○",入力!Z24=""),"",入力!Z24)</f>
        <v>ふかや</v>
      </c>
      <c r="F61" s="46" t="str">
        <f>IF(OR(L61&lt;&gt;"○",入力!AE24=""),"",入力!AE24)</f>
        <v>こうき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田中</v>
      </c>
      <c r="D62" s="46" t="str">
        <f>IF(OR(L62&lt;&gt;"○",入力!AE27=""),"",入力!AE27)</f>
        <v>樹希</v>
      </c>
      <c r="E62" s="46" t="str">
        <f>IF(OR(L62&lt;&gt;"○",入力!Z26=""),"",入力!Z26)</f>
        <v>たなか</v>
      </c>
      <c r="F62" s="46" t="str">
        <f>IF(OR(L62&lt;&gt;"○",入力!AE26=""),"",入力!AE26)</f>
        <v>いつき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中村</v>
      </c>
      <c r="D63" s="46" t="str">
        <f>IF(OR(L63&lt;&gt;"○",入力!AE29=""),"",入力!AE29)</f>
        <v>優馬</v>
      </c>
      <c r="E63" s="46" t="str">
        <f>IF(OR(L63&lt;&gt;"○",入力!Z28=""),"",入力!Z28)</f>
        <v>なかむら</v>
      </c>
      <c r="F63" s="46" t="str">
        <f>IF(OR(L63&lt;&gt;"○",入力!AE28=""),"",入力!AE28)</f>
        <v>ゆうま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林</v>
      </c>
      <c r="D64" s="46" t="str">
        <f>IF(OR(L64&lt;&gt;"○",入力!AE31=""),"",入力!AE31)</f>
        <v>侑杜</v>
      </c>
      <c r="E64" s="46" t="str">
        <f>IF(OR(L64&lt;&gt;"○",入力!Z30=""),"",入力!Z30)</f>
        <v>はやし</v>
      </c>
      <c r="F64" s="46" t="str">
        <f>IF(OR(L64&lt;&gt;"○",入力!AE30=""),"",入力!AE30)</f>
        <v>ゆうと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松村久幸</cp:lastModifiedBy>
  <cp:lastPrinted>2015-10-24T01:53:31Z</cp:lastPrinted>
  <dcterms:created xsi:type="dcterms:W3CDTF">2006-11-03T01:52:14Z</dcterms:created>
  <dcterms:modified xsi:type="dcterms:W3CDTF">2018-11-12T00:45:53Z</dcterms:modified>
</cp:coreProperties>
</file>