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8" yWindow="-96" windowWidth="19428" windowHeight="10416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<sst xmlns="http://schemas.openxmlformats.org/spreadsheetml/2006/main" count="1483" uniqueCount="761">
  <si>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</si>
  <si>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</si>
  <si>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</si>
  <si>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</si>
  <si>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</si>
  <si>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</si>
  <si>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</si>
  <si>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</si>
  <si>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</si>
  <si>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</si>
  <si>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</si>
  <si>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</si>
  <si>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</si>
  <si>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</si>
  <si>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</si>
  <si>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</si>
  <si>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</si>
  <si>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</si>
  <si>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</si>
  <si>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</si>
  <si>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</si>
  <si>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</si>
  <si>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</si>
  <si>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</si>
  <si>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</si>
  <si>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</si>
  <si>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</si>
  <si>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</si>
  <si>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</si>
  <si>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</si>
  <si>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</si>
  <si>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</si>
  <si>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</si>
  <si>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</si>
  <si>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</si>
  <si>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</si>
  <si>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</si>
  <si>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</si>
  <si>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</si>
  <si>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</si>
  <si>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</si>
  <si>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</si>
  <si>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</si>
  <si>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</si>
  <si>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</si>
  <si>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</si>
  <si>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</si>
  <si>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</si>
  <si>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</si>
  <si>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</si>
  <si>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</si>
  <si>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</si>
  <si>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</si>
  <si>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</si>
  <si>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</si>
  <si>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</si>
  <si>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</si>
  <si>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</si>
  <si>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</si>
  <si>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</si>
  <si>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</si>
  <si>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</si>
  <si>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</si>
  <si>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</si>
  <si>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</si>
  <si>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</si>
  <si>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</si>
  <si>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</si>
  <si>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</si>
  <si>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</si>
  <si>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</si>
  <si>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</si>
  <si>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</si>
  <si>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</si>
  <si>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</si>
  <si>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</si>
  <si>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</si>
  <si>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</si>
  <si>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</si>
  <si>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</si>
  <si>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</si>
  <si>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</si>
  <si>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</si>
  <si>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</si>
  <si>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</si>
  <si>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</si>
  <si>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</si>
  <si>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</si>
  <si>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</si>
  <si>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</si>
  <si>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</si>
  <si>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</si>
  <si>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</si>
  <si>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</si>
  <si>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</si>
  <si>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</si>
  <si>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</si>
  <si>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</si>
  <si>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</si>
  <si>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</si>
  <si>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</si>
  <si>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</si>
  <si>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</si>
  <si>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</si>
  <si>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</si>
  <si>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</si>
  <si>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</si>
  <si>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</si>
  <si>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</si>
  <si>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</si>
  <si>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</si>
  <si>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</si>
  <si>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</si>
  <si>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</si>
  <si>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</si>
  <si>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</si>
  <si>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</si>
  <si>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</si>
  <si>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</si>
  <si>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</si>
  <si>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</si>
  <si>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</si>
  <si>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</si>
  <si>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</si>
  <si>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</si>
  <si>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</si>
  <si>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</si>
  <si>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</si>
  <si>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</si>
  <si>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</si>
  <si>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</si>
  <si>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</si>
  <si>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</si>
  <si>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</si>
  <si>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</si>
  <si>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</si>
  <si>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</si>
  <si>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</si>
  <si>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</si>
  <si>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</si>
  <si>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</si>
  <si>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</si>
  <si>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</si>
  <si>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</si>
  <si>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</si>
  <si>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</si>
  <si>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</si>
  <si>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</si>
  <si>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</si>
  <si>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</si>
  <si>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</si>
  <si>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</si>
  <si>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</si>
  <si>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</si>
  <si>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</si>
  <si>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</si>
  <si>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</si>
  <si>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</si>
  <si>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</si>
  <si>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</si>
  <si>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</si>
  <si>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</si>
  <si>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</si>
  <si>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</si>
  <si>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</si>
  <si>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</si>
  <si>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</si>
  <si>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</si>
  <si>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</si>
  <si>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</si>
  <si>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</si>
  <si>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</si>
  <si>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</si>
  <si>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</si>
  <si>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</si>
  <si>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</si>
  <si>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</si>
  <si>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</si>
  <si>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</si>
  <si>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</si>
  <si>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</si>
  <si>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</si>
  <si>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</si>
  <si>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</si>
  <si>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</si>
  <si>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</si>
  <si>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</si>
  <si>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</si>
  <si>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</si>
  <si>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</si>
  <si>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</si>
  <si>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</si>
  <si>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</si>
  <si>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</si>
  <si>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</si>
  <si>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</si>
  <si>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</si>
  <si>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</si>
  <si>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</si>
  <si>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</si>
  <si>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</si>
  <si>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</si>
  <si>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</si>
  <si>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</si>
  <si>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</si>
  <si>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</si>
  <si>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</si>
  <si>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</si>
  <si>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</si>
  <si>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</si>
  <si>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</si>
  <si>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</si>
  <si>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</si>
  <si>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</si>
  <si>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</si>
  <si>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</si>
  <si>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</si>
  <si>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</si>
  <si>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</si>
  <si>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</si>
  <si>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</si>
  <si>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</si>
  <si>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</si>
  <si>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</si>
  <si>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</si>
  <si>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</si>
  <si>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</si>
  <si>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</si>
  <si>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</si>
  <si>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</si>
  <si>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</si>
  <si>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</si>
  <si>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</si>
  <si>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</si>
  <si>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</si>
  <si>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</si>
  <si>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</si>
  <si>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</si>
  <si>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</si>
  <si>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</si>
  <si>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</si>
  <si>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</si>
  <si>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</si>
  <si>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</si>
  <si>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</si>
  <si>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</si>
  <si>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</si>
  <si>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</si>
  <si>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</si>
  <si>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</si>
  <si>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</si>
  <si>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</si>
  <si>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</si>
  <si>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</si>
  <si>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</si>
  <si>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</si>
  <si>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</si>
  <si>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</si>
  <si>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</si>
  <si>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</si>
  <si>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</si>
  <si>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</si>
  <si>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</si>
  <si>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</si>
  <si>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</si>
  <si>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</si>
  <si>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</si>
  <si>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</si>
  <si>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</si>
  <si>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</si>
  <si>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</si>
  <si>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</si>
  <si>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</si>
  <si>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</si>
  <si>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</si>
  <si>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</si>
  <si>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</si>
  <si>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</si>
  <si>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</si>
  <si>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</si>
  <si>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</si>
  <si>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</si>
  <si>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</si>
  <si>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</si>
  <si>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</si>
  <si>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</si>
  <si>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</si>
  <si>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</si>
  <si>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</si>
  <si>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</si>
  <si>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</si>
  <si>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</si>
  <si>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</si>
  <si>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</si>
  <si>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</si>
  <si>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</si>
  <si>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</si>
  <si>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</si>
  <si>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</si>
  <si>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</si>
  <si>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</si>
  <si>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</si>
  <si>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</si>
  <si>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</si>
  <si>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</si>
  <si>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</si>
  <si>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</si>
  <si>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</si>
  <si>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</si>
  <si>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</si>
  <si>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</si>
  <si>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</si>
  <si>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</si>
  <si>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</si>
  <si>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</si>
  <si>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</si>
  <si>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</si>
  <si>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</si>
  <si>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</si>
  <si>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</si>
  <si>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</si>
  <si>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</si>
  <si>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</si>
  <si>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</si>
  <si>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</si>
  <si>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</si>
  <si>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</si>
  <si>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</si>
  <si>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</si>
  <si>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</si>
  <si>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</si>
  <si>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</si>
  <si>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</si>
  <si>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</si>
  <si>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</si>
  <si>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</si>
  <si>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</si>
  <si>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</si>
  <si>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</si>
  <si>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</si>
  <si>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</si>
  <si>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</si>
  <si>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</si>
  <si>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</si>
  <si>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</si>
  <si>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</si>
  <si>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</si>
  <si>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</si>
  <si>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</si>
  <si>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</si>
  <si>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</si>
  <si>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</si>
  <si>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</si>
  <si>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</si>
  <si>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</si>
  <si>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</si>
  <si>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</si>
  <si>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</si>
  <si>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</si>
  <si>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</si>
  <si>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</si>
  <si>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</si>
  <si>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</si>
  <si>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</si>
  <si>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</si>
  <si>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</si>
  <si>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</si>
  <si>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</si>
  <si>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</si>
  <si>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</si>
  <si>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</si>
  <si>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</si>
  <si>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</si>
  <si>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</si>
  <si>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</si>
  <si>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</si>
  <si>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</si>
  <si>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</si>
  <si>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</si>
  <si>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</si>
  <si>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</si>
  <si>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</si>
  <si>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</si>
  <si>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</si>
  <si>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</si>
  <si>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</si>
  <si>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</si>
  <si>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</si>
  <si>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</si>
  <si>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</si>
  <si>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</si>
  <si>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</si>
  <si>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</si>
  <si>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</si>
  <si>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</si>
  <si>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</si>
  <si>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</si>
  <si>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</si>
  <si>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</si>
  <si>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</si>
  <si>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</si>
  <si>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</si>
  <si>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</si>
  <si>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</si>
  <si>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</si>
  <si>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</si>
  <si>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</si>
  <si>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</si>
  <si>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</si>
  <si>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</si>
  <si>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</si>
  <si>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</si>
  <si>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</si>
  <si>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</si>
  <si>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</si>
  <si>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</si>
  <si>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</si>
  <si>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</si>
  <si>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</si>
  <si>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</si>
  <si>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</si>
  <si>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</si>
  <si>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</si>
  <si>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</si>
  <si>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</si>
  <si>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</si>
  <si>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</si>
  <si>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</si>
  <si>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</si>
  <si>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</si>
  <si>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</si>
  <si>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</si>
  <si>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</si>
  <si>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</si>
  <si>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</si>
  <si>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</si>
  <si>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</si>
  <si>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</si>
  <si>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</si>
  <si>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</si>
  <si>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</si>
  <si>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</si>
  <si>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</si>
  <si>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</si>
  <si>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</si>
  <si>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</si>
  <si>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</si>
  <si>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</si>
  <si>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</si>
  <si>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</si>
  <si>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</si>
  <si>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</si>
  <si>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</si>
  <si>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</si>
  <si>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</si>
  <si>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</si>
  <si>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</si>
  <si>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</si>
  <si>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</si>
  <si>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</si>
  <si>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</si>
  <si>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</si>
  <si>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</si>
  <si>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</si>
  <si>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</si>
  <si>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</si>
  <si>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</si>
  <si>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</si>
  <si>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</si>
  <si>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</si>
  <si>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</si>
  <si>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</si>
  <si>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</si>
  <si>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</si>
  <si>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</si>
  <si>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</si>
  <si>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</si>
  <si>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</si>
  <si>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</si>
  <si>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</si>
  <si>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</si>
  <si>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</si>
  <si>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</si>
  <si>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</si>
  <si>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</si>
  <si>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</si>
  <si>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</si>
  <si>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</si>
  <si>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</si>
  <si>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</si>
  <si>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</si>
  <si>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</si>
  <si>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</si>
  <si>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</si>
  <si>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</si>
  <si>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</si>
  <si>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</si>
  <si>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</si>
  <si>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</si>
  <si>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</si>
  <si>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</si>
  <si>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</si>
  <si>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</si>
  <si>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</si>
  <si>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</si>
  <si>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</si>
  <si>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</si>
  <si>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</si>
  <si>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</si>
  <si>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</si>
  <si>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</si>
  <si>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</si>
  <si>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</si>
  <si>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</si>
  <si>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</si>
  <si>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</si>
  <si>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</si>
  <si>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</si>
  <si>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</si>
  <si>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</si>
  <si>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</si>
  <si>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</si>
  <si>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</si>
  <si>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</si>
  <si>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</si>
  <si>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</si>
  <si>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</si>
  <si>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</si>
  <si>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</si>
  <si>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</si>
  <si>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</si>
  <si>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</si>
  <si>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</si>
  <si>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</si>
  <si>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</si>
  <si>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</si>
  <si>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</si>
  <si>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</si>
  <si>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</si>
  <si>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</si>
  <si>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</si>
  <si>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</si>
  <si>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</si>
  <si>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</si>
  <si>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</si>
  <si>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</si>
  <si>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</si>
  <si>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</si>
  <si>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</si>
  <si>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</si>
  <si>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</si>
  <si>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</si>
  <si>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</si>
  <si>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</si>
  <si>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</si>
  <si>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</si>
  <si>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</si>
  <si>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</si>
  <si>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</si>
  <si>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</si>
  <si>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</si>
  <si>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</si>
  <si>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</si>
  <si>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</si>
  <si>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</si>
  <si>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</si>
  <si>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</si>
  <si>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</si>
  <si>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</si>
  <si>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</si>
  <si>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</si>
  <si>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</si>
  <si>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</si>
  <si>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</si>
  <si>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</si>
  <si>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</si>
  <si>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</si>
  <si>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</si>
  <si>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</si>
  <si>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</si>
  <si>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</si>
  <si>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</si>
  <si>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</si>
  <si>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</si>
  <si>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</si>
  <si>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</si>
  <si>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</si>
  <si>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</si>
  <si>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</si>
  <si>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</si>
  <si>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</si>
  <si>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</si>
  <si>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</si>
  <si>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</si>
  <si>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</si>
  <si>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</si>
  <si>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</si>
  <si>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</si>
  <si>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</si>
  <si>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</si>
  <si>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</si>
  <si>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</si>
  <si>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</si>
  <si>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</si>
  <si>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</si>
  <si>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</si>
  <si>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</si>
  <si>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</si>
  <si>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</si>
  <si>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</si>
  <si>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</si>
  <si>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</si>
  <si>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</si>
  <si>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</si>
  <si>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</si>
  <si>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</si>
  <si>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</si>
  <si>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</si>
  <si>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</si>
  <si>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</si>
  <si>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</si>
  <si>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</si>
  <si>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</si>
  <si>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</si>
  <si>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</si>
  <si>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</si>
  <si>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</si>
  <si>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</si>
  <si>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</si>
  <si>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</si>
  <si>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</si>
  <si>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</si>
  <si>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</si>
  <si>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</si>
  <si>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</si>
  <si>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</si>
  <si>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</si>
  <si>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</si>
  <si>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</si>
  <si>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</si>
  <si>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</si>
  <si>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</si>
  <si>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</si>
  <si>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</si>
  <si>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</si>
  <si>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</si>
  <si>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</si>
  <si>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</si>
  <si>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</si>
  <si>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</si>
  <si>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</si>
  <si>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</si>
  <si>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</si>
  <si>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</si>
  <si>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</si>
  <si>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</si>
  <si>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</si>
  <si>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</si>
  <si>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</si>
  <si>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</si>
  <si>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</si>
  <si>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</si>
  <si>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</si>
  <si>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</si>
  <si>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</si>
  <si>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</si>
  <si>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</si>
  <si>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</si>
  <si>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</si>
  <si>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</si>
  <si>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</si>
  <si>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</si>
  <si>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</si>
  <si>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</si>
  <si>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</si>
  <si>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</si>
  <si>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</si>
  <si>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</si>
  <si>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</si>
  <si>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</si>
  <si>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</si>
  <si>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</si>
  <si>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</si>
  <si>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</si>
  <si>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</si>
  <si>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</si>
  <si>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</si>
  <si>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</si>
  <si>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</si>
  <si>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</si>
  <si>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</si>
  <si>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</si>
  <si>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</si>
  <si>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</si>
  <si>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</si>
  <si>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247</t>
    <phoneticPr fontId="2"/>
  </si>
  <si>
    <t>0071</t>
    <phoneticPr fontId="2"/>
  </si>
  <si>
    <t>鎌倉市玉縄４－１－１</t>
    <rPh sb="0" eb="3">
      <t>カマクラシ</t>
    </rPh>
    <rPh sb="3" eb="5">
      <t>タマナワ</t>
    </rPh>
    <phoneticPr fontId="2"/>
  </si>
  <si>
    <t>0467</t>
    <phoneticPr fontId="2"/>
  </si>
  <si>
    <t>―</t>
    <phoneticPr fontId="2"/>
  </si>
  <si>
    <t>46</t>
    <phoneticPr fontId="2"/>
  </si>
  <si>
    <t>7711</t>
    <phoneticPr fontId="2"/>
  </si>
  <si>
    <t>0467</t>
    <phoneticPr fontId="2"/>
  </si>
  <si>
    <t>44</t>
    <phoneticPr fontId="2"/>
  </si>
  <si>
    <t>4008</t>
    <phoneticPr fontId="2"/>
  </si>
  <si>
    <t>まつむら</t>
    <phoneticPr fontId="2"/>
  </si>
  <si>
    <t>ひさゆき</t>
    <phoneticPr fontId="2"/>
  </si>
  <si>
    <t>松村</t>
    <rPh sb="0" eb="2">
      <t>マツムラ</t>
    </rPh>
    <phoneticPr fontId="2"/>
  </si>
  <si>
    <t>久幸</t>
    <rPh sb="0" eb="2">
      <t>ヒサユキ</t>
    </rPh>
    <phoneticPr fontId="2"/>
  </si>
  <si>
    <t>　</t>
    <phoneticPr fontId="2"/>
  </si>
  <si>
    <t>田中</t>
    <rPh sb="0" eb="2">
      <t>タナカ</t>
    </rPh>
    <phoneticPr fontId="2"/>
  </si>
  <si>
    <t>銀仁</t>
    <rPh sb="0" eb="1">
      <t>ギン</t>
    </rPh>
    <rPh sb="1" eb="2">
      <t>ジン</t>
    </rPh>
    <phoneticPr fontId="2"/>
  </si>
  <si>
    <t>たなか</t>
    <phoneticPr fontId="2"/>
  </si>
  <si>
    <t>ぎんじ</t>
    <phoneticPr fontId="2"/>
  </si>
  <si>
    <t>田中</t>
    <phoneticPr fontId="2"/>
  </si>
  <si>
    <t>銀仁</t>
    <phoneticPr fontId="2"/>
  </si>
  <si>
    <t>家村</t>
    <phoneticPr fontId="2"/>
  </si>
  <si>
    <t>幸大朗</t>
    <phoneticPr fontId="2"/>
  </si>
  <si>
    <t>大岩</t>
    <phoneticPr fontId="2"/>
  </si>
  <si>
    <t>拓生</t>
    <phoneticPr fontId="2"/>
  </si>
  <si>
    <t>大澤</t>
    <phoneticPr fontId="2"/>
  </si>
  <si>
    <t>紘太郎</t>
    <phoneticPr fontId="2"/>
  </si>
  <si>
    <t>大島</t>
    <phoneticPr fontId="2"/>
  </si>
  <si>
    <t>小倉</t>
    <phoneticPr fontId="2"/>
  </si>
  <si>
    <t>諒太郎</t>
    <phoneticPr fontId="2"/>
  </si>
  <si>
    <t>戸澤</t>
    <phoneticPr fontId="2"/>
  </si>
  <si>
    <t>駿太</t>
    <phoneticPr fontId="2"/>
  </si>
  <si>
    <t>中村</t>
    <phoneticPr fontId="2"/>
  </si>
  <si>
    <t>颯太</t>
    <phoneticPr fontId="2"/>
  </si>
  <si>
    <t>深谷</t>
    <phoneticPr fontId="2"/>
  </si>
  <si>
    <t>亘喜</t>
    <phoneticPr fontId="2"/>
  </si>
  <si>
    <t>田中</t>
    <phoneticPr fontId="2"/>
  </si>
  <si>
    <t>樹希</t>
    <phoneticPr fontId="2"/>
  </si>
  <si>
    <t>優馬</t>
    <phoneticPr fontId="2"/>
  </si>
  <si>
    <t>林</t>
    <phoneticPr fontId="2"/>
  </si>
  <si>
    <t>侑杜</t>
    <phoneticPr fontId="2"/>
  </si>
  <si>
    <t>栄光学園中学校</t>
    <rPh sb="0" eb="4">
      <t>エイコウガクエン</t>
    </rPh>
    <rPh sb="4" eb="7">
      <t>チュウガッコウ</t>
    </rPh>
    <phoneticPr fontId="2"/>
  </si>
  <si>
    <t>望月　伸一郎</t>
    <rPh sb="0" eb="2">
      <t>モチヅキ</t>
    </rPh>
    <rPh sb="3" eb="6">
      <t>シンイチロウ</t>
    </rPh>
    <phoneticPr fontId="2"/>
  </si>
  <si>
    <t>たなか</t>
    <phoneticPr fontId="2"/>
  </si>
  <si>
    <t>とざわ</t>
    <phoneticPr fontId="2"/>
  </si>
  <si>
    <t>しゅんた</t>
    <phoneticPr fontId="2"/>
  </si>
  <si>
    <t>いえむら</t>
    <phoneticPr fontId="2"/>
  </si>
  <si>
    <t>こうたろう</t>
    <phoneticPr fontId="2"/>
  </si>
  <si>
    <t>おおいわ</t>
    <phoneticPr fontId="2"/>
  </si>
  <si>
    <t>ひろき</t>
    <phoneticPr fontId="2"/>
  </si>
  <si>
    <t>おおさわ</t>
    <phoneticPr fontId="2"/>
  </si>
  <si>
    <t>こうたろう</t>
    <phoneticPr fontId="2"/>
  </si>
  <si>
    <t>おおしま</t>
    <phoneticPr fontId="2"/>
  </si>
  <si>
    <t>りくたろう</t>
    <phoneticPr fontId="2"/>
  </si>
  <si>
    <t>おぐら</t>
    <phoneticPr fontId="2"/>
  </si>
  <si>
    <t>りょうたろう</t>
    <phoneticPr fontId="2"/>
  </si>
  <si>
    <t>なかむら</t>
    <phoneticPr fontId="2"/>
  </si>
  <si>
    <t>そうた</t>
    <phoneticPr fontId="2"/>
  </si>
  <si>
    <t>ふかや</t>
    <phoneticPr fontId="2"/>
  </si>
  <si>
    <t>こうき</t>
    <phoneticPr fontId="2"/>
  </si>
  <si>
    <t>いつき</t>
    <phoneticPr fontId="2"/>
  </si>
  <si>
    <t>なかむら</t>
    <phoneticPr fontId="2"/>
  </si>
  <si>
    <t>ゆうま</t>
    <phoneticPr fontId="2"/>
  </si>
  <si>
    <t>はやし</t>
    <phoneticPr fontId="2"/>
  </si>
  <si>
    <t>ゆうと</t>
    <phoneticPr fontId="2"/>
  </si>
  <si>
    <t>陸太郎</t>
    <rPh sb="0" eb="3">
      <t>リクタロウ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</si>
</sst>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1" zoomScale="70" zoomScaleNormal="100" zoomScaleSheetLayoutView="70" workbookViewId="0">
      <selection activeCell="B1" sqref="B1"/>
    </sheetView>
  </sheetViews>
  <sheetFormatPr defaultColWidth="38.33203125" defaultRowHeight="14.4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5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5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8" zoomScaleNormal="100" zoomScaleSheetLayoutView="100" workbookViewId="0">
      <selection activeCell="K32" sqref="K32:O3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1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5507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栄光学園中学校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699</v>
      </c>
      <c r="AG4" s="200" t="s">
        <v>700</v>
      </c>
      <c r="AH4" s="200"/>
      <c r="AI4" s="200"/>
      <c r="AJ4" s="200"/>
      <c r="AK4" s="4" t="s">
        <v>584</v>
      </c>
      <c r="AL4" s="200" t="s">
        <v>701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702</v>
      </c>
      <c r="AC6" s="203"/>
      <c r="AD6" s="203"/>
      <c r="AE6" s="203"/>
      <c r="AF6" s="25" t="s">
        <v>587</v>
      </c>
      <c r="AG6" s="203" t="s">
        <v>703</v>
      </c>
      <c r="AH6" s="203"/>
      <c r="AI6" s="203"/>
      <c r="AJ6" s="203"/>
      <c r="AK6" s="25" t="s">
        <v>587</v>
      </c>
      <c r="AL6" s="203" t="s">
        <v>704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705</v>
      </c>
      <c r="G12" s="267"/>
      <c r="H12" s="267"/>
      <c r="I12" s="267"/>
      <c r="J12" s="267"/>
      <c r="K12" s="267" t="s">
        <v>706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709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707</v>
      </c>
      <c r="G13" s="252"/>
      <c r="H13" s="252"/>
      <c r="I13" s="252"/>
      <c r="J13" s="253"/>
      <c r="K13" s="252" t="s">
        <v>708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709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/>
      <c r="G15" s="267"/>
      <c r="H15" s="267"/>
      <c r="I15" s="267"/>
      <c r="J15" s="267"/>
      <c r="K15" s="267"/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712</v>
      </c>
      <c r="AA15" s="267"/>
      <c r="AB15" s="267"/>
      <c r="AC15" s="267"/>
      <c r="AD15" s="267"/>
      <c r="AE15" s="267" t="s">
        <v>713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/>
      <c r="G16" s="252"/>
      <c r="H16" s="252"/>
      <c r="I16" s="252"/>
      <c r="J16" s="253"/>
      <c r="K16" s="252"/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710</v>
      </c>
      <c r="AA16" s="252"/>
      <c r="AB16" s="252"/>
      <c r="AC16" s="252"/>
      <c r="AD16" s="253"/>
      <c r="AE16" s="252" t="s">
        <v>711</v>
      </c>
      <c r="AF16" s="252"/>
      <c r="AG16" s="252"/>
      <c r="AH16" s="252"/>
      <c r="AI16" s="255"/>
      <c r="AJ16" s="256">
        <v>0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738</v>
      </c>
      <c r="G22" s="115"/>
      <c r="H22" s="115"/>
      <c r="I22" s="115"/>
      <c r="J22" s="115"/>
      <c r="K22" s="115" t="s">
        <v>713</v>
      </c>
      <c r="L22" s="115"/>
      <c r="M22" s="115"/>
      <c r="N22" s="115"/>
      <c r="O22" s="116"/>
      <c r="P22" s="112">
        <v>3</v>
      </c>
      <c r="Q22" s="112"/>
      <c r="R22" s="103">
        <v>168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739</v>
      </c>
      <c r="AA22" s="115"/>
      <c r="AB22" s="115"/>
      <c r="AC22" s="115"/>
      <c r="AD22" s="115"/>
      <c r="AE22" s="115" t="s">
        <v>740</v>
      </c>
      <c r="AF22" s="115"/>
      <c r="AG22" s="115"/>
      <c r="AH22" s="115"/>
      <c r="AI22" s="116"/>
      <c r="AJ22" s="112">
        <v>3</v>
      </c>
      <c r="AK22" s="112"/>
      <c r="AL22" s="103">
        <v>170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714</v>
      </c>
      <c r="G23" s="108"/>
      <c r="H23" s="108"/>
      <c r="I23" s="108"/>
      <c r="J23" s="108"/>
      <c r="K23" s="108" t="s">
        <v>715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725</v>
      </c>
      <c r="AA23" s="108"/>
      <c r="AB23" s="108"/>
      <c r="AC23" s="108"/>
      <c r="AD23" s="108"/>
      <c r="AE23" s="108" t="s">
        <v>726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741</v>
      </c>
      <c r="G24" s="81"/>
      <c r="H24" s="81"/>
      <c r="I24" s="81"/>
      <c r="J24" s="81"/>
      <c r="K24" s="81" t="s">
        <v>742</v>
      </c>
      <c r="L24" s="81"/>
      <c r="M24" s="81"/>
      <c r="N24" s="81"/>
      <c r="O24" s="82"/>
      <c r="P24" s="71">
        <v>3</v>
      </c>
      <c r="Q24" s="71"/>
      <c r="R24" s="87">
        <v>165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751</v>
      </c>
      <c r="AA24" s="81"/>
      <c r="AB24" s="81"/>
      <c r="AC24" s="81"/>
      <c r="AD24" s="81"/>
      <c r="AE24" s="81" t="s">
        <v>752</v>
      </c>
      <c r="AF24" s="81"/>
      <c r="AG24" s="81"/>
      <c r="AH24" s="81"/>
      <c r="AI24" s="82"/>
      <c r="AJ24" s="71">
        <v>3</v>
      </c>
      <c r="AK24" s="71"/>
      <c r="AL24" s="87">
        <v>172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716</v>
      </c>
      <c r="G25" s="99"/>
      <c r="H25" s="99"/>
      <c r="I25" s="99"/>
      <c r="J25" s="99"/>
      <c r="K25" s="99" t="s">
        <v>717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727</v>
      </c>
      <c r="AA25" s="99"/>
      <c r="AB25" s="99"/>
      <c r="AC25" s="99"/>
      <c r="AD25" s="99"/>
      <c r="AE25" s="99" t="s">
        <v>728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743</v>
      </c>
      <c r="G26" s="81"/>
      <c r="H26" s="81"/>
      <c r="I26" s="81"/>
      <c r="J26" s="81"/>
      <c r="K26" s="81" t="s">
        <v>744</v>
      </c>
      <c r="L26" s="81"/>
      <c r="M26" s="81"/>
      <c r="N26" s="81"/>
      <c r="O26" s="82"/>
      <c r="P26" s="71">
        <v>3</v>
      </c>
      <c r="Q26" s="71"/>
      <c r="R26" s="87">
        <v>175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753</v>
      </c>
      <c r="AA26" s="81"/>
      <c r="AB26" s="81"/>
      <c r="AC26" s="81"/>
      <c r="AD26" s="81"/>
      <c r="AE26" s="81" t="s">
        <v>754</v>
      </c>
      <c r="AF26" s="81"/>
      <c r="AG26" s="81"/>
      <c r="AH26" s="81"/>
      <c r="AI26" s="82"/>
      <c r="AJ26" s="71">
        <v>3</v>
      </c>
      <c r="AK26" s="71"/>
      <c r="AL26" s="87">
        <v>169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718</v>
      </c>
      <c r="G27" s="99"/>
      <c r="H27" s="99"/>
      <c r="I27" s="99"/>
      <c r="J27" s="99"/>
      <c r="K27" s="99" t="s">
        <v>719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729</v>
      </c>
      <c r="AA27" s="99"/>
      <c r="AB27" s="99"/>
      <c r="AC27" s="99"/>
      <c r="AD27" s="99"/>
      <c r="AE27" s="99" t="s">
        <v>730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745</v>
      </c>
      <c r="G28" s="81"/>
      <c r="H28" s="81"/>
      <c r="I28" s="81"/>
      <c r="J28" s="81"/>
      <c r="K28" s="81" t="s">
        <v>746</v>
      </c>
      <c r="L28" s="81"/>
      <c r="M28" s="81"/>
      <c r="N28" s="81"/>
      <c r="O28" s="82"/>
      <c r="P28" s="71">
        <v>3</v>
      </c>
      <c r="Q28" s="71"/>
      <c r="R28" s="87">
        <v>171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738</v>
      </c>
      <c r="AA28" s="81"/>
      <c r="AB28" s="81"/>
      <c r="AC28" s="81"/>
      <c r="AD28" s="81"/>
      <c r="AE28" s="81" t="s">
        <v>755</v>
      </c>
      <c r="AF28" s="81"/>
      <c r="AG28" s="81"/>
      <c r="AH28" s="81"/>
      <c r="AI28" s="82"/>
      <c r="AJ28" s="71">
        <v>2</v>
      </c>
      <c r="AK28" s="71"/>
      <c r="AL28" s="87">
        <v>152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720</v>
      </c>
      <c r="G29" s="99"/>
      <c r="H29" s="99"/>
      <c r="I29" s="99"/>
      <c r="J29" s="99"/>
      <c r="K29" s="99" t="s">
        <v>721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731</v>
      </c>
      <c r="AA29" s="99"/>
      <c r="AB29" s="99"/>
      <c r="AC29" s="99"/>
      <c r="AD29" s="99"/>
      <c r="AE29" s="99" t="s">
        <v>732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747</v>
      </c>
      <c r="G30" s="81"/>
      <c r="H30" s="81"/>
      <c r="I30" s="81"/>
      <c r="J30" s="81"/>
      <c r="K30" s="81" t="s">
        <v>748</v>
      </c>
      <c r="L30" s="81"/>
      <c r="M30" s="81"/>
      <c r="N30" s="81"/>
      <c r="O30" s="82"/>
      <c r="P30" s="71">
        <v>3</v>
      </c>
      <c r="Q30" s="71"/>
      <c r="R30" s="87">
        <v>163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756</v>
      </c>
      <c r="AA30" s="81"/>
      <c r="AB30" s="81"/>
      <c r="AC30" s="81"/>
      <c r="AD30" s="81"/>
      <c r="AE30" s="81" t="s">
        <v>757</v>
      </c>
      <c r="AF30" s="81"/>
      <c r="AG30" s="81"/>
      <c r="AH30" s="81"/>
      <c r="AI30" s="82"/>
      <c r="AJ30" s="71">
        <v>2</v>
      </c>
      <c r="AK30" s="71"/>
      <c r="AL30" s="87">
        <v>162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722</v>
      </c>
      <c r="G31" s="99"/>
      <c r="H31" s="99"/>
      <c r="I31" s="99"/>
      <c r="J31" s="99"/>
      <c r="K31" s="99" t="s">
        <v>760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727</v>
      </c>
      <c r="AA31" s="99"/>
      <c r="AB31" s="99"/>
      <c r="AC31" s="99"/>
      <c r="AD31" s="99"/>
      <c r="AE31" s="99" t="s">
        <v>733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749</v>
      </c>
      <c r="G32" s="81"/>
      <c r="H32" s="81"/>
      <c r="I32" s="81"/>
      <c r="J32" s="81"/>
      <c r="K32" s="81" t="s">
        <v>750</v>
      </c>
      <c r="L32" s="81"/>
      <c r="M32" s="81"/>
      <c r="N32" s="81"/>
      <c r="O32" s="82"/>
      <c r="P32" s="71">
        <v>3</v>
      </c>
      <c r="Q32" s="71"/>
      <c r="R32" s="87">
        <v>173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758</v>
      </c>
      <c r="AA32" s="81"/>
      <c r="AB32" s="81"/>
      <c r="AC32" s="81"/>
      <c r="AD32" s="81"/>
      <c r="AE32" s="81" t="s">
        <v>759</v>
      </c>
      <c r="AF32" s="81"/>
      <c r="AG32" s="81"/>
      <c r="AH32" s="81"/>
      <c r="AI32" s="82"/>
      <c r="AJ32" s="71">
        <v>2</v>
      </c>
      <c r="AK32" s="71"/>
      <c r="AL32" s="87">
        <v>158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723</v>
      </c>
      <c r="G33" s="74"/>
      <c r="H33" s="74"/>
      <c r="I33" s="74"/>
      <c r="J33" s="74"/>
      <c r="K33" s="74" t="s">
        <v>724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734</v>
      </c>
      <c r="AA33" s="74"/>
      <c r="AB33" s="74"/>
      <c r="AC33" s="74"/>
      <c r="AD33" s="74"/>
      <c r="AE33" s="74" t="s">
        <v>735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6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5" customHeight="1"/>
    <row r="41" spans="1:43" ht="24" customHeight="1">
      <c r="A41" s="49" t="s">
        <v>580</v>
      </c>
      <c r="B41" s="220" t="s">
        <v>736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737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5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1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5507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栄光学園中学校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まつむら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松村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/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/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たなか</v>
      </c>
      <c r="F15" s="321"/>
      <c r="G15" s="321"/>
      <c r="H15" s="321"/>
      <c r="I15" s="321"/>
      <c r="J15" s="321" t="str">
        <f>IF(入力!K22="","",入力!K22)</f>
        <v>ぎんじ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168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とざわ</v>
      </c>
      <c r="Z15" s="321"/>
      <c r="AA15" s="321"/>
      <c r="AB15" s="321"/>
      <c r="AC15" s="321"/>
      <c r="AD15" s="321" t="str">
        <f>IF(入力!AE22="","",入力!AE22)</f>
        <v>しゅんた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170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田中</v>
      </c>
      <c r="F16" s="335"/>
      <c r="G16" s="335"/>
      <c r="H16" s="335"/>
      <c r="I16" s="335"/>
      <c r="J16" s="335" t="str">
        <f>IF(入力!K23="","",入力!K23)</f>
        <v>銀仁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戸澤</v>
      </c>
      <c r="Z16" s="335"/>
      <c r="AA16" s="335"/>
      <c r="AB16" s="335"/>
      <c r="AC16" s="335"/>
      <c r="AD16" s="335" t="str">
        <f>IF(入力!AE23="","",入力!AE23)</f>
        <v>駿太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いえむら</v>
      </c>
      <c r="F17" s="316"/>
      <c r="G17" s="316"/>
      <c r="H17" s="316"/>
      <c r="I17" s="316"/>
      <c r="J17" s="316" t="str">
        <f>IF(入力!K24="","",入力!K24)</f>
        <v>こうたろう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165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なかむら</v>
      </c>
      <c r="Z17" s="316"/>
      <c r="AA17" s="316"/>
      <c r="AB17" s="316"/>
      <c r="AC17" s="316"/>
      <c r="AD17" s="316" t="str">
        <f>IF(入力!AE24="","",入力!AE24)</f>
        <v>そうた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172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家村</v>
      </c>
      <c r="F18" s="309"/>
      <c r="G18" s="309"/>
      <c r="H18" s="309"/>
      <c r="I18" s="309"/>
      <c r="J18" s="309" t="str">
        <f>IF(入力!K25="","",入力!K25)</f>
        <v>幸大朗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中村</v>
      </c>
      <c r="Z18" s="309"/>
      <c r="AA18" s="309"/>
      <c r="AB18" s="309"/>
      <c r="AC18" s="309"/>
      <c r="AD18" s="309" t="str">
        <f>IF(入力!AE25="","",入力!AE25)</f>
        <v>颯太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おおいわ</v>
      </c>
      <c r="F19" s="316"/>
      <c r="G19" s="316"/>
      <c r="H19" s="316"/>
      <c r="I19" s="316"/>
      <c r="J19" s="316" t="str">
        <f>IF(入力!K26="","",入力!K26)</f>
        <v>ひろき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175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ふかや</v>
      </c>
      <c r="Z19" s="316"/>
      <c r="AA19" s="316"/>
      <c r="AB19" s="316"/>
      <c r="AC19" s="316"/>
      <c r="AD19" s="316" t="str">
        <f>IF(入力!AE26="","",入力!AE26)</f>
        <v>こうき</v>
      </c>
      <c r="AE19" s="316"/>
      <c r="AF19" s="316"/>
      <c r="AG19" s="316"/>
      <c r="AH19" s="317"/>
      <c r="AI19" s="318">
        <f>IF(入力!AJ26="","",入力!AJ26)</f>
        <v>3</v>
      </c>
      <c r="AJ19" s="318"/>
      <c r="AK19" s="310">
        <f>IF(入力!AL26="","",入力!AL26)</f>
        <v>169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大岩</v>
      </c>
      <c r="F20" s="309"/>
      <c r="G20" s="309"/>
      <c r="H20" s="309"/>
      <c r="I20" s="309"/>
      <c r="J20" s="309" t="str">
        <f>IF(入力!K27="","",入力!K27)</f>
        <v>拓生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深谷</v>
      </c>
      <c r="Z20" s="309"/>
      <c r="AA20" s="309"/>
      <c r="AB20" s="309"/>
      <c r="AC20" s="309"/>
      <c r="AD20" s="309" t="str">
        <f>IF(入力!AE27="","",入力!AE27)</f>
        <v>亘喜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おおさわ</v>
      </c>
      <c r="F21" s="316"/>
      <c r="G21" s="316"/>
      <c r="H21" s="316"/>
      <c r="I21" s="316"/>
      <c r="J21" s="316" t="str">
        <f>IF(入力!K28="","",入力!K28)</f>
        <v>こうたろう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171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たなか</v>
      </c>
      <c r="Z21" s="316"/>
      <c r="AA21" s="316"/>
      <c r="AB21" s="316"/>
      <c r="AC21" s="316"/>
      <c r="AD21" s="316" t="str">
        <f>IF(入力!AE28="","",入力!AE28)</f>
        <v>いつき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152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大澤</v>
      </c>
      <c r="F22" s="309"/>
      <c r="G22" s="309"/>
      <c r="H22" s="309"/>
      <c r="I22" s="309"/>
      <c r="J22" s="309" t="str">
        <f>IF(入力!K29="","",入力!K29)</f>
        <v>紘太郎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田中</v>
      </c>
      <c r="Z22" s="309"/>
      <c r="AA22" s="309"/>
      <c r="AB22" s="309"/>
      <c r="AC22" s="309"/>
      <c r="AD22" s="309" t="str">
        <f>IF(入力!AE29="","",入力!AE29)</f>
        <v>樹希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おおしま</v>
      </c>
      <c r="F23" s="316"/>
      <c r="G23" s="316"/>
      <c r="H23" s="316"/>
      <c r="I23" s="316"/>
      <c r="J23" s="316" t="str">
        <f>IF(入力!K30="","",入力!K30)</f>
        <v>りくたろう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163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なかむら</v>
      </c>
      <c r="Z23" s="316"/>
      <c r="AA23" s="316"/>
      <c r="AB23" s="316"/>
      <c r="AC23" s="316"/>
      <c r="AD23" s="316" t="str">
        <f>IF(入力!AE30="","",入力!AE30)</f>
        <v>ゆうま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162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大島</v>
      </c>
      <c r="F24" s="309"/>
      <c r="G24" s="309"/>
      <c r="H24" s="309"/>
      <c r="I24" s="309"/>
      <c r="J24" s="309" t="str">
        <f>IF(入力!K31="","",入力!K31)</f>
        <v>陸太郎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中村</v>
      </c>
      <c r="Z24" s="309"/>
      <c r="AA24" s="309"/>
      <c r="AB24" s="309"/>
      <c r="AC24" s="309"/>
      <c r="AD24" s="309" t="str">
        <f>IF(入力!AE31="","",入力!AE31)</f>
        <v>優馬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おぐら</v>
      </c>
      <c r="F25" s="316"/>
      <c r="G25" s="316"/>
      <c r="H25" s="316"/>
      <c r="I25" s="316"/>
      <c r="J25" s="316" t="str">
        <f>IF(入力!K32="","",入力!K32)</f>
        <v>りょうたろう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173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はやし</v>
      </c>
      <c r="Z25" s="316"/>
      <c r="AA25" s="316"/>
      <c r="AB25" s="316"/>
      <c r="AC25" s="316"/>
      <c r="AD25" s="316" t="str">
        <f>IF(入力!AE32="","",入力!AE32)</f>
        <v>ゆうと</v>
      </c>
      <c r="AE25" s="316"/>
      <c r="AF25" s="316"/>
      <c r="AG25" s="316"/>
      <c r="AH25" s="317"/>
      <c r="AI25" s="318">
        <f>IF(入力!AJ32="","",入力!AJ32)</f>
        <v>2</v>
      </c>
      <c r="AJ25" s="318"/>
      <c r="AK25" s="310">
        <f>IF(入力!AL32="","",入力!AL32)</f>
        <v>158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小倉</v>
      </c>
      <c r="F26" s="348"/>
      <c r="G26" s="348"/>
      <c r="H26" s="348"/>
      <c r="I26" s="348"/>
      <c r="J26" s="348" t="str">
        <f>IF(入力!K33="","",入力!K33)</f>
        <v>諒太郎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林</v>
      </c>
      <c r="Z26" s="348"/>
      <c r="AA26" s="348"/>
      <c r="AB26" s="348"/>
      <c r="AC26" s="348"/>
      <c r="AD26" s="348" t="str">
        <f>IF(入力!AE33="","",入力!AE33)</f>
        <v>侑杜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3.8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5507</v>
      </c>
      <c r="B7" s="31" t="str">
        <f t="shared" ref="B7:C7" si="0">IF($A$8="","",IF($A$9="",B8,B8&amp;"・"&amp;B9))</f>
        <v>栄光学園中学校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247</v>
      </c>
      <c r="G7" s="31" t="str">
        <f t="shared" si="1"/>
        <v>0071</v>
      </c>
      <c r="H7" s="31">
        <f t="shared" si="1"/>
        <v>0</v>
      </c>
      <c r="I7" s="31" t="str">
        <f t="shared" si="1"/>
        <v>鎌倉市玉縄４－１－１</v>
      </c>
      <c r="J7" s="31">
        <f t="shared" si="1"/>
        <v>0</v>
      </c>
      <c r="K7" s="31" t="str">
        <f t="shared" si="1"/>
        <v>0467</v>
      </c>
      <c r="L7" s="31" t="str">
        <f t="shared" si="1"/>
        <v>46</v>
      </c>
      <c r="M7" s="31" t="str">
        <f t="shared" si="1"/>
        <v>7711</v>
      </c>
      <c r="N7" s="31" t="str">
        <f t="shared" si="1"/>
        <v>0467</v>
      </c>
      <c r="O7" s="31" t="str">
        <f t="shared" si="1"/>
        <v>44</v>
      </c>
      <c r="P7" s="31" t="str">
        <f t="shared" si="1"/>
        <v>4008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5507</v>
      </c>
      <c r="B8" s="32" t="str">
        <f>IF(入力!$F$3="","",入力!$F$3)</f>
        <v>栄光学園中学校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247</v>
      </c>
      <c r="G8" s="42" t="str">
        <f>IF(入力!$I$6="","",入力!$I$6)</f>
        <v>0071</v>
      </c>
      <c r="H8" s="32"/>
      <c r="I8" s="32" t="str">
        <f>IF(入力!$L$5="","",入力!$L$5)</f>
        <v>鎌倉市玉縄４－１－１</v>
      </c>
      <c r="J8" s="32"/>
      <c r="K8" s="42" t="str">
        <f>IF(入力!$AB$4="","",入力!$AB$4)</f>
        <v>0467</v>
      </c>
      <c r="L8" s="42" t="str">
        <f>IF(入力!$AG$4="","",入力!$AG$4)</f>
        <v>46</v>
      </c>
      <c r="M8" s="42" t="str">
        <f>IF(入力!$AL$4="","",入力!$AL$4)</f>
        <v>7711</v>
      </c>
      <c r="N8" s="42" t="str">
        <f>IF(入力!$AB$6="","",入力!$AB$6)</f>
        <v>0467</v>
      </c>
      <c r="O8" s="42" t="str">
        <f>IF(入力!$AG$6="","",入力!$AG$6)</f>
        <v>44</v>
      </c>
      <c r="P8" s="42" t="str">
        <f>IF(入力!$AL$6="","",入力!$AL$6)</f>
        <v>4008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7711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松村</v>
      </c>
      <c r="D16" s="32" t="str">
        <f>IF(入力!$K$13="","",入力!$K$13)</f>
        <v>久幸</v>
      </c>
      <c r="E16" s="32" t="str">
        <f>IF(入力!$F$12="","",入力!$F$12)</f>
        <v>まつむら</v>
      </c>
      <c r="F16" s="32" t="str">
        <f>IF(入力!$K$12="","",入力!$K$12)</f>
        <v>ひさゆき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田中</v>
      </c>
      <c r="D24" s="32" t="str">
        <f>IF(入力!$AE$16="","",入力!$AE$16)</f>
        <v>銀仁</v>
      </c>
      <c r="E24" s="32" t="str">
        <f>IF(入力!$Z$15="","",入力!$Z$15)</f>
        <v>たなか</v>
      </c>
      <c r="F24" s="32" t="str">
        <f>IF(入力!$AE$15="","",入力!$AE$15)</f>
        <v>ぎんじ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3.8" thickBot="1">
      <c r="A50" s="36"/>
      <c r="B50" s="37"/>
    </row>
    <row r="51" spans="1:41" ht="13.8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田中</v>
      </c>
      <c r="D53" s="32" t="str">
        <f>IF(OR(L53&lt;&gt;"○",入力!K23=""),"",入力!K23)</f>
        <v>銀仁</v>
      </c>
      <c r="E53" s="32" t="str">
        <f>IF(OR(L53&lt;&gt;"○",入力!F22=""),"",入力!F22)</f>
        <v>たなか</v>
      </c>
      <c r="F53" s="32" t="str">
        <f>IF(OR(L53&lt;&gt;"○",入力!K22=""),"",入力!K22)</f>
        <v>ぎんじ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家村</v>
      </c>
      <c r="D54" s="32" t="str">
        <f>IF(OR(L54&lt;&gt;"○",入力!K25=""),"",入力!K25)</f>
        <v>幸大朗</v>
      </c>
      <c r="E54" s="32" t="str">
        <f>IF(OR(L54&lt;&gt;"○",入力!F24=""),"",入力!F24)</f>
        <v>いえむら</v>
      </c>
      <c r="F54" s="32" t="str">
        <f>IF(OR(L54&lt;&gt;"○",入力!K24=""),"",入力!K24)</f>
        <v>こうたろう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大岩</v>
      </c>
      <c r="D55" s="32" t="str">
        <f>IF(OR(L55&lt;&gt;"○",入力!K27=""),"",入力!K27)</f>
        <v>拓生</v>
      </c>
      <c r="E55" s="32" t="str">
        <f>IF(OR(L55&lt;&gt;"○",入力!F26=""),"",入力!F26)</f>
        <v>おおいわ</v>
      </c>
      <c r="F55" s="32" t="str">
        <f>IF(OR(L55&lt;&gt;"○",入力!K26=""),"",入力!K26)</f>
        <v>ひろき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大澤</v>
      </c>
      <c r="D56" s="32" t="str">
        <f>IF(OR(L56&lt;&gt;"○",入力!K29=""),"",入力!K29)</f>
        <v>紘太郎</v>
      </c>
      <c r="E56" s="32" t="str">
        <f>IF(OR(L56&lt;&gt;"○",入力!F28=""),"",入力!F28)</f>
        <v>おおさわ</v>
      </c>
      <c r="F56" s="32" t="str">
        <f>IF(OR(L56&lt;&gt;"○",入力!K28=""),"",入力!K28)</f>
        <v>こうたろう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大島</v>
      </c>
      <c r="D57" s="32" t="str">
        <f>IF(OR(L57&lt;&gt;"○",入力!K31=""),"",入力!K31)</f>
        <v>陸太郎</v>
      </c>
      <c r="E57" s="32" t="str">
        <f>IF(OR(L57&lt;&gt;"○",入力!F30=""),"",入力!F30)</f>
        <v>おおしま</v>
      </c>
      <c r="F57" s="32" t="str">
        <f>IF(OR(L57&lt;&gt;"○",入力!K30=""),"",入力!K30)</f>
        <v>りくたろう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小倉</v>
      </c>
      <c r="D58" s="32" t="str">
        <f>IF(OR(L58&lt;&gt;"○",入力!K33=""),"",入力!K33)</f>
        <v>諒太郎</v>
      </c>
      <c r="E58" s="32" t="str">
        <f>IF(OR(L58&lt;&gt;"○",入力!F32=""),"",入力!F32)</f>
        <v>おぐら</v>
      </c>
      <c r="F58" s="32" t="str">
        <f>IF(OR(L58&lt;&gt;"○",入力!K32=""),"",入力!K32)</f>
        <v>りょうたろう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戸澤</v>
      </c>
      <c r="D59" s="32" t="str">
        <f>IF(OR(L59&lt;&gt;"○",入力!AE23=""),"",入力!AE23)</f>
        <v>駿太</v>
      </c>
      <c r="E59" s="32" t="str">
        <f>IF(OR(L59&lt;&gt;"○",入力!Z22=""),"",入力!Z22)</f>
        <v>とざわ</v>
      </c>
      <c r="F59" s="32" t="str">
        <f>IF(OR(L59&lt;&gt;"○",入力!AE22=""),"",入力!AE22)</f>
        <v>しゅんた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中村</v>
      </c>
      <c r="D60" s="32" t="str">
        <f>IF(OR(L60&lt;&gt;"○",入力!AE25=""),"",入力!AE25)</f>
        <v>颯太</v>
      </c>
      <c r="E60" s="32" t="str">
        <f>IF(OR(L60&lt;&gt;"○",入力!Z24=""),"",入力!Z24)</f>
        <v>なかむら</v>
      </c>
      <c r="F60" s="32" t="str">
        <f>IF(OR(L60&lt;&gt;"○",入力!AE24=""),"",入力!AE24)</f>
        <v>そうた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172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深谷</v>
      </c>
      <c r="D61" s="32" t="str">
        <f>IF(OR(L61&lt;&gt;"○",入力!AE27=""),"",入力!AE27)</f>
        <v>亘喜</v>
      </c>
      <c r="E61" s="32" t="str">
        <f>IF(OR(L61&lt;&gt;"○",入力!Z26=""),"",入力!Z26)</f>
        <v>ふかや</v>
      </c>
      <c r="F61" s="32" t="str">
        <f>IF(OR(L61&lt;&gt;"○",入力!AE26=""),"",入力!AE26)</f>
        <v>こうき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田中</v>
      </c>
      <c r="D62" s="32" t="str">
        <f>IF(OR(L62&lt;&gt;"○",入力!AE29=""),"",入力!AE29)</f>
        <v>樹希</v>
      </c>
      <c r="E62" s="32" t="str">
        <f>IF(OR(L62&lt;&gt;"○",入力!Z28=""),"",入力!Z28)</f>
        <v>たなか</v>
      </c>
      <c r="F62" s="32" t="str">
        <f>IF(OR(L62&lt;&gt;"○",入力!AE28=""),"",入力!AE28)</f>
        <v>いつき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中村</v>
      </c>
      <c r="D63" s="32" t="str">
        <f>IF(OR(L63&lt;&gt;"○",入力!AE31=""),"",入力!AE31)</f>
        <v>優馬</v>
      </c>
      <c r="E63" s="32" t="str">
        <f>IF(OR(L63&lt;&gt;"○",入力!Z30=""),"",入力!Z30)</f>
        <v>なかむら</v>
      </c>
      <c r="F63" s="32" t="str">
        <f>IF(OR(L63&lt;&gt;"○",入力!AE30=""),"",入力!AE30)</f>
        <v>ゆうま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林</v>
      </c>
      <c r="D64" s="32" t="str">
        <f>IF(OR(L64&lt;&gt;"○",入力!AE33=""),"",入力!AE33)</f>
        <v>侑杜</v>
      </c>
      <c r="E64" s="32" t="str">
        <f>IF(OR(L64&lt;&gt;"○",入力!Z32=""),"",入力!Z32)</f>
        <v>はやし</v>
      </c>
      <c r="F64" s="32" t="str">
        <f>IF(OR(L64&lt;&gt;"○",入力!AE32=""),"",入力!AE32)</f>
        <v>ゆうと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松村久幸</cp:lastModifiedBy>
  <cp:lastPrinted>2019-05-06T04:15:48Z</cp:lastPrinted>
  <dcterms:created xsi:type="dcterms:W3CDTF">2006-11-03T01:52:14Z</dcterms:created>
  <dcterms:modified xsi:type="dcterms:W3CDTF">2019-05-06T05:36:59Z</dcterms:modified>
</cp:coreProperties>
</file>