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1244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<sst xmlns="http://schemas.openxmlformats.org/spreadsheetml/2006/main" count="1473" uniqueCount="760">
  <si>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</si>
  <si>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</si>
  <si>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</si>
  <si>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</si>
  <si>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</si>
  <si>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</si>
  <si>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</si>
  <si>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</si>
  <si>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</si>
  <si>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</si>
  <si>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</si>
  <si>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</si>
  <si>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</si>
  <si>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</si>
  <si>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</si>
  <si>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</si>
  <si>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</si>
  <si>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</si>
  <si>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</si>
  <si>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</si>
  <si>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</si>
  <si>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</si>
  <si>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</si>
  <si>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</si>
  <si>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</si>
  <si>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</si>
  <si>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</si>
  <si>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</si>
  <si>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</si>
  <si>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</si>
  <si>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</si>
  <si>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</si>
  <si>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</si>
  <si>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</si>
  <si>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</si>
  <si>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</si>
  <si>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</si>
  <si>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</si>
  <si>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</si>
  <si>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</si>
  <si>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</si>
  <si>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</si>
  <si>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</si>
  <si>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</si>
  <si>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</si>
  <si>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</si>
  <si>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</si>
  <si>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</si>
  <si>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</si>
  <si>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</si>
  <si>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</si>
  <si>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</si>
  <si>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</si>
  <si>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</si>
  <si>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</si>
  <si>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</si>
  <si>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</si>
  <si>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</si>
  <si>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</si>
  <si>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</si>
  <si>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</si>
  <si>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</si>
  <si>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</si>
  <si>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</si>
  <si>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</si>
  <si>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</si>
  <si>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</si>
  <si>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</si>
  <si>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</si>
  <si>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</si>
  <si>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</si>
  <si>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</si>
  <si>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</si>
  <si>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</si>
  <si>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</si>
  <si>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</si>
  <si>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</si>
  <si>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</si>
  <si>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</si>
  <si>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</si>
  <si>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</si>
  <si>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</si>
  <si>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</si>
  <si>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</si>
  <si>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</si>
  <si>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</si>
  <si>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</si>
  <si>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</si>
  <si>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</si>
  <si>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</si>
  <si>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</si>
  <si>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</si>
  <si>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</si>
  <si>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</si>
  <si>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</si>
  <si>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</si>
  <si>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</si>
  <si>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</si>
  <si>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</si>
  <si>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</si>
  <si>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</si>
  <si>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</si>
  <si>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</si>
  <si>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</si>
  <si>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</si>
  <si>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</si>
  <si>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</si>
  <si>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</si>
  <si>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</si>
  <si>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</si>
  <si>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</si>
  <si>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</si>
  <si>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</si>
  <si>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</si>
  <si>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</si>
  <si>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</si>
  <si>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</si>
  <si>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</si>
  <si>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</si>
  <si>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</si>
  <si>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</si>
  <si>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</si>
  <si>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</si>
  <si>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</si>
  <si>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</si>
  <si>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</si>
  <si>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</si>
  <si>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</si>
  <si>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</si>
  <si>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</si>
  <si>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</si>
  <si>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</si>
  <si>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</si>
  <si>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</si>
  <si>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</si>
  <si>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</si>
  <si>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</si>
  <si>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</si>
  <si>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</si>
  <si>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</si>
  <si>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</si>
  <si>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</si>
  <si>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</si>
  <si>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</si>
  <si>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</si>
  <si>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</si>
  <si>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</si>
  <si>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</si>
  <si>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</si>
  <si>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</si>
  <si>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</si>
  <si>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</si>
  <si>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</si>
  <si>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</si>
  <si>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</si>
  <si>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</si>
  <si>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</si>
  <si>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</si>
  <si>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</si>
  <si>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</si>
  <si>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</si>
  <si>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</si>
  <si>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</si>
  <si>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</si>
  <si>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</si>
  <si>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</si>
  <si>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</si>
  <si>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</si>
  <si>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</si>
  <si>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</si>
  <si>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</si>
  <si>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</si>
  <si>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</si>
  <si>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</si>
  <si>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</si>
  <si>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</si>
  <si>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</si>
  <si>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</si>
  <si>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</si>
  <si>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</si>
  <si>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</si>
  <si>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</si>
  <si>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</si>
  <si>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</si>
  <si>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</si>
  <si>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</si>
  <si>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</si>
  <si>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</si>
  <si>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</si>
  <si>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</si>
  <si>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</si>
  <si>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</si>
  <si>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</si>
  <si>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</si>
  <si>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</si>
  <si>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</si>
  <si>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</si>
  <si>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</si>
  <si>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</si>
  <si>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</si>
  <si>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</si>
  <si>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</si>
  <si>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</si>
  <si>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</si>
  <si>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</si>
  <si>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</si>
  <si>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</si>
  <si>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</si>
  <si>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</si>
  <si>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</si>
  <si>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</si>
  <si>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</si>
  <si>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</si>
  <si>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</si>
  <si>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</si>
  <si>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</si>
  <si>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</si>
  <si>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</si>
  <si>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</si>
  <si>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</si>
  <si>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</si>
  <si>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</si>
  <si>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</si>
  <si>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</si>
  <si>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</si>
  <si>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</si>
  <si>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</si>
  <si>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</si>
  <si>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</si>
  <si>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</si>
  <si>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</si>
  <si>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</si>
  <si>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</si>
  <si>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</si>
  <si>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</si>
  <si>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</si>
  <si>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</si>
  <si>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</si>
  <si>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</si>
  <si>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</si>
  <si>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</si>
  <si>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</si>
  <si>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</si>
  <si>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</si>
  <si>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</si>
  <si>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</si>
  <si>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</si>
  <si>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</si>
  <si>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</si>
  <si>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</si>
  <si>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</si>
  <si>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</si>
  <si>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</si>
  <si>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</si>
  <si>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</si>
  <si>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</si>
  <si>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</si>
  <si>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</si>
  <si>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</si>
  <si>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</si>
  <si>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</si>
  <si>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</si>
  <si>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</si>
  <si>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</si>
  <si>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</si>
  <si>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</si>
  <si>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</si>
  <si>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</si>
  <si>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</si>
  <si>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</si>
  <si>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</si>
  <si>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</si>
  <si>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</si>
  <si>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</si>
  <si>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</si>
  <si>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</si>
  <si>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</si>
  <si>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</si>
  <si>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</si>
  <si>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</si>
  <si>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</si>
  <si>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</si>
  <si>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</si>
  <si>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</si>
  <si>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</si>
  <si>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</si>
  <si>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</si>
  <si>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</si>
  <si>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</si>
  <si>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</si>
  <si>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</si>
  <si>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</si>
  <si>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</si>
  <si>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</si>
  <si>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</si>
  <si>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</si>
  <si>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</si>
  <si>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</si>
  <si>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</si>
  <si>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</si>
  <si>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</si>
  <si>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</si>
  <si>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</si>
  <si>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</si>
  <si>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</si>
  <si>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</si>
  <si>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</si>
  <si>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</si>
  <si>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</si>
  <si>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</si>
  <si>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</si>
  <si>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</si>
  <si>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</si>
  <si>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</si>
  <si>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</si>
  <si>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</si>
  <si>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</si>
  <si>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</si>
  <si>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</si>
  <si>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</si>
  <si>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</si>
  <si>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</si>
  <si>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</si>
  <si>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</si>
  <si>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</si>
  <si>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</si>
  <si>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</si>
  <si>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</si>
  <si>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</si>
  <si>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</si>
  <si>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</si>
  <si>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</si>
  <si>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</si>
  <si>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</si>
  <si>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</si>
  <si>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</si>
  <si>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</si>
  <si>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</si>
  <si>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</si>
  <si>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</si>
  <si>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</si>
  <si>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</si>
  <si>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</si>
  <si>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</si>
  <si>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</si>
  <si>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</si>
  <si>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</si>
  <si>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</si>
  <si>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</si>
  <si>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</si>
  <si>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</si>
  <si>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</si>
  <si>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</si>
  <si>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</si>
  <si>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</si>
  <si>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</si>
  <si>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</si>
  <si>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</si>
  <si>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</si>
  <si>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</si>
  <si>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</si>
  <si>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</si>
  <si>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</si>
  <si>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</si>
  <si>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</si>
  <si>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</si>
  <si>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</si>
  <si>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</si>
  <si>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</si>
  <si>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</si>
  <si>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</si>
  <si>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</si>
  <si>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</si>
  <si>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</si>
  <si>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</si>
  <si>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</si>
  <si>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</si>
  <si>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</si>
  <si>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</si>
  <si>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</si>
  <si>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</si>
  <si>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</si>
  <si>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</si>
  <si>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</si>
  <si>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</si>
  <si>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</si>
  <si>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</si>
  <si>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</si>
  <si>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</si>
  <si>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</si>
  <si>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</si>
  <si>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</si>
  <si>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</si>
  <si>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</si>
  <si>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</si>
  <si>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</si>
  <si>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</si>
  <si>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</si>
  <si>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</si>
  <si>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</si>
  <si>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</si>
  <si>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</si>
  <si>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</si>
  <si>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</si>
  <si>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</si>
  <si>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</si>
  <si>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</si>
  <si>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</si>
  <si>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</si>
  <si>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</si>
  <si>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</si>
  <si>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</si>
  <si>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</si>
  <si>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</si>
  <si>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</si>
  <si>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</si>
  <si>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</si>
  <si>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</si>
  <si>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</si>
  <si>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</si>
  <si>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</si>
  <si>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</si>
  <si>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</si>
  <si>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</si>
  <si>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</si>
  <si>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</si>
  <si>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</si>
  <si>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</si>
  <si>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</si>
  <si>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</si>
  <si>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</si>
  <si>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</si>
  <si>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</si>
  <si>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</si>
  <si>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</si>
  <si>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</si>
  <si>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</si>
  <si>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</si>
  <si>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</si>
  <si>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</si>
  <si>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</si>
  <si>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</si>
  <si>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</si>
  <si>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</si>
  <si>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</si>
  <si>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</si>
  <si>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</si>
  <si>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</si>
  <si>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</si>
  <si>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</si>
  <si>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</si>
  <si>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</si>
  <si>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</si>
  <si>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</si>
  <si>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</si>
  <si>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</si>
  <si>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</si>
  <si>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</si>
  <si>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</si>
  <si>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</si>
  <si>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</si>
  <si>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</si>
  <si>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</si>
  <si>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</si>
  <si>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</si>
  <si>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</si>
  <si>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</si>
  <si>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</si>
  <si>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</si>
  <si>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</si>
  <si>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</si>
  <si>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</si>
  <si>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</si>
  <si>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</si>
  <si>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</si>
  <si>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</si>
  <si>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</si>
  <si>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</si>
  <si>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</si>
  <si>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</si>
  <si>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</si>
  <si>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</si>
  <si>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</si>
  <si>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</si>
  <si>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</si>
  <si>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</si>
  <si>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</si>
  <si>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</si>
  <si>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</si>
  <si>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</si>
  <si>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</si>
  <si>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</si>
  <si>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</si>
  <si>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</si>
  <si>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</si>
  <si>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</si>
  <si>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</si>
  <si>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</si>
  <si>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</si>
  <si>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</si>
  <si>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</si>
  <si>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</si>
  <si>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</si>
  <si>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</si>
  <si>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</si>
  <si>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</si>
  <si>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</si>
  <si>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</si>
  <si>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</si>
  <si>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</si>
  <si>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</si>
  <si>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</si>
  <si>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</si>
  <si>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</si>
  <si>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</si>
  <si>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</si>
  <si>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</si>
  <si>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</si>
  <si>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</si>
  <si>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</si>
  <si>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</si>
  <si>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</si>
  <si>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</si>
  <si>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</si>
  <si>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</si>
  <si>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</si>
  <si>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</si>
  <si>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</si>
  <si>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</si>
  <si>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</si>
  <si>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</si>
  <si>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</si>
  <si>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</si>
  <si>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</si>
  <si>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</si>
  <si>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</si>
  <si>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</si>
  <si>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</si>
  <si>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</si>
  <si>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</si>
  <si>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</si>
  <si>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</si>
  <si>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</si>
  <si>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</si>
  <si>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</si>
  <si>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</si>
  <si>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</si>
  <si>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</si>
  <si>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</si>
  <si>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</si>
  <si>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</si>
  <si>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</si>
  <si>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</si>
  <si>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</si>
  <si>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</si>
  <si>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</si>
  <si>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</si>
  <si>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</si>
  <si>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</si>
  <si>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</si>
  <si>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</si>
  <si>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</si>
  <si>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</si>
  <si>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</si>
  <si>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</si>
  <si>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</si>
  <si>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</si>
  <si>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</si>
  <si>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</si>
  <si>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</si>
  <si>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</si>
  <si>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</si>
  <si>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</si>
  <si>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</si>
  <si>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</si>
  <si>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</si>
  <si>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</si>
  <si>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</si>
  <si>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</si>
  <si>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</si>
  <si>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</si>
  <si>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</si>
  <si>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</si>
  <si>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</si>
  <si>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</si>
  <si>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</si>
  <si>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</si>
  <si>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</si>
  <si>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</si>
  <si>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</si>
  <si>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</si>
  <si>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</si>
  <si>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</si>
  <si>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</si>
  <si>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</si>
  <si>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</si>
  <si>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</si>
  <si>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</si>
  <si>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</si>
  <si>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</si>
  <si>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</si>
  <si>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</si>
  <si>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</si>
  <si>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</si>
  <si>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</si>
  <si>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</si>
  <si>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</si>
  <si>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</si>
  <si>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</si>
  <si>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</si>
  <si>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</si>
  <si>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</si>
  <si>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</si>
  <si>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</si>
  <si>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</si>
  <si>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</si>
  <si>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</si>
  <si>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</si>
  <si>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</si>
  <si>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</si>
  <si>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</si>
  <si>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</si>
  <si>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</si>
  <si>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</si>
  <si>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</si>
  <si>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</si>
  <si>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</si>
  <si>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</si>
  <si>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</si>
  <si>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</si>
  <si>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</si>
  <si>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</si>
  <si>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</si>
  <si>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</si>
  <si>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</si>
  <si>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</si>
  <si>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</si>
  <si>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</si>
  <si>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</si>
  <si>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</si>
  <si>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</si>
  <si>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</si>
  <si>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</si>
  <si>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</si>
  <si>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</si>
  <si>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</si>
  <si>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</si>
  <si>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</si>
  <si>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</si>
  <si>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</si>
  <si>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</si>
  <si>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</si>
  <si>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</si>
  <si>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</si>
  <si>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</si>
  <si>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</si>
  <si>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</si>
  <si>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</si>
  <si>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</si>
  <si>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</si>
  <si>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</si>
  <si>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</si>
  <si>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</si>
  <si>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</si>
  <si>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</si>
  <si>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</si>
  <si>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</si>
  <si>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</si>
  <si>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</si>
  <si>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</si>
  <si>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</si>
  <si>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</si>
  <si>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</si>
  <si>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</si>
  <si>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</si>
  <si>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</si>
  <si>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</si>
  <si>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</si>
  <si>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</si>
  <si>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</si>
  <si>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</si>
  <si>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</si>
  <si>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</si>
  <si>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</si>
  <si>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</si>
  <si>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</si>
  <si>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</si>
  <si>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</si>
  <si>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</si>
  <si>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247</t>
    <phoneticPr fontId="2"/>
  </si>
  <si>
    <t>0071</t>
    <phoneticPr fontId="2"/>
  </si>
  <si>
    <t>鎌倉市玉縄４－１－１</t>
    <rPh sb="0" eb="3">
      <t>カマクラシ</t>
    </rPh>
    <rPh sb="3" eb="5">
      <t>タマナワ</t>
    </rPh>
    <phoneticPr fontId="2"/>
  </si>
  <si>
    <t>0467</t>
    <phoneticPr fontId="2"/>
  </si>
  <si>
    <t>46</t>
    <phoneticPr fontId="2"/>
  </si>
  <si>
    <t>7711</t>
    <phoneticPr fontId="2"/>
  </si>
  <si>
    <t>4008</t>
    <phoneticPr fontId="2"/>
  </si>
  <si>
    <t>44</t>
    <phoneticPr fontId="2"/>
  </si>
  <si>
    <t>0467</t>
    <phoneticPr fontId="2"/>
  </si>
  <si>
    <t>やなぎだ</t>
  </si>
  <si>
    <t>けんご</t>
  </si>
  <si>
    <t>柳田</t>
    <rPh sb="0" eb="2">
      <t>ヤナギダ</t>
    </rPh>
    <phoneticPr fontId="2"/>
  </si>
  <si>
    <t>憲吾</t>
    <rPh sb="0" eb="2">
      <t>ケンゴ</t>
    </rPh>
    <phoneticPr fontId="2"/>
  </si>
  <si>
    <t>こばやし</t>
  </si>
  <si>
    <t>ゆうすけ</t>
  </si>
  <si>
    <t>小林</t>
    <rPh sb="0" eb="2">
      <t>コバヤシ</t>
    </rPh>
    <phoneticPr fontId="2"/>
  </si>
  <si>
    <t>祐介</t>
    <rPh sb="0" eb="1">
      <t>ユウ</t>
    </rPh>
    <rPh sb="1" eb="2">
      <t>スケ</t>
    </rPh>
    <phoneticPr fontId="2"/>
  </si>
  <si>
    <t>うちやま</t>
    <phoneticPr fontId="2"/>
  </si>
  <si>
    <t>ゆきや</t>
    <phoneticPr fontId="2"/>
  </si>
  <si>
    <t>内山</t>
    <rPh sb="0" eb="2">
      <t>ウチヤマ</t>
    </rPh>
    <phoneticPr fontId="2"/>
  </si>
  <si>
    <t>由季也</t>
    <rPh sb="0" eb="1">
      <t>ユ</t>
    </rPh>
    <rPh sb="1" eb="2">
      <t>キ</t>
    </rPh>
    <rPh sb="2" eb="3">
      <t>ヤ</t>
    </rPh>
    <phoneticPr fontId="2"/>
  </si>
  <si>
    <t>きようら</t>
    <phoneticPr fontId="2"/>
  </si>
  <si>
    <t>しんご</t>
    <phoneticPr fontId="2"/>
  </si>
  <si>
    <t>清浦</t>
    <rPh sb="0" eb="2">
      <t>キヨウラ</t>
    </rPh>
    <phoneticPr fontId="2"/>
  </si>
  <si>
    <t>信吾</t>
    <rPh sb="0" eb="2">
      <t>シンゴ</t>
    </rPh>
    <phoneticPr fontId="2"/>
  </si>
  <si>
    <t>ふたみ</t>
  </si>
  <si>
    <t>せいじ</t>
  </si>
  <si>
    <t>もりもと</t>
  </si>
  <si>
    <t>そうた</t>
  </si>
  <si>
    <t>○</t>
    <phoneticPr fontId="2"/>
  </si>
  <si>
    <t>たに</t>
    <phoneticPr fontId="2"/>
  </si>
  <si>
    <t>はるき</t>
    <phoneticPr fontId="2"/>
  </si>
  <si>
    <t>谷</t>
    <rPh sb="0" eb="1">
      <t>タニ</t>
    </rPh>
    <phoneticPr fontId="2"/>
  </si>
  <si>
    <t>春樹</t>
    <rPh sb="0" eb="2">
      <t>ハルキ</t>
    </rPh>
    <phoneticPr fontId="2"/>
  </si>
  <si>
    <t>もり</t>
    <phoneticPr fontId="2"/>
  </si>
  <si>
    <t>えいいちろう</t>
    <phoneticPr fontId="2"/>
  </si>
  <si>
    <t>森</t>
    <rPh sb="0" eb="1">
      <t>モリ</t>
    </rPh>
    <phoneticPr fontId="2"/>
  </si>
  <si>
    <t>瑛一郎</t>
    <rPh sb="0" eb="3">
      <t>エイイチロウ</t>
    </rPh>
    <phoneticPr fontId="2"/>
  </si>
  <si>
    <t>やだ</t>
    <phoneticPr fontId="2"/>
  </si>
  <si>
    <t>たつき</t>
    <phoneticPr fontId="2"/>
  </si>
  <si>
    <t>矢田</t>
    <rPh sb="0" eb="2">
      <t>ヤダ</t>
    </rPh>
    <phoneticPr fontId="2"/>
  </si>
  <si>
    <t>樹生</t>
    <rPh sb="0" eb="1">
      <t>タツキ</t>
    </rPh>
    <rPh sb="1" eb="2">
      <t>イ</t>
    </rPh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</si>
  <si>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</si>
  <si>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</si>
  <si>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まつむら</t>
    <phoneticPr fontId="2"/>
  </si>
  <si>
    <t>ひさゆき</t>
    <phoneticPr fontId="2"/>
  </si>
  <si>
    <t>　</t>
    <phoneticPr fontId="2"/>
  </si>
  <si>
    <t xml:space="preserve">  </t>
    <phoneticPr fontId="2"/>
  </si>
  <si>
    <t>小林</t>
    <phoneticPr fontId="2"/>
  </si>
  <si>
    <t>祐介</t>
    <phoneticPr fontId="2"/>
  </si>
  <si>
    <t>こばやし</t>
    <phoneticPr fontId="2"/>
  </si>
  <si>
    <t>ゆうすけ</t>
    <phoneticPr fontId="2"/>
  </si>
  <si>
    <t>友祐</t>
    <phoneticPr fontId="2"/>
  </si>
  <si>
    <t>渋谷</t>
    <rPh sb="0" eb="2">
      <t>シブヤ</t>
    </rPh>
    <phoneticPr fontId="2"/>
  </si>
  <si>
    <t>しぶや</t>
    <phoneticPr fontId="2"/>
  </si>
  <si>
    <t>二見</t>
  </si>
  <si>
    <t>星地</t>
  </si>
  <si>
    <t>森本</t>
  </si>
  <si>
    <t>蒼太</t>
  </si>
  <si>
    <t>いいだ</t>
  </si>
  <si>
    <t>ひなた</t>
  </si>
  <si>
    <t>飯田</t>
  </si>
  <si>
    <t>日那汰</t>
  </si>
  <si>
    <t>いのうえ</t>
    <phoneticPr fontId="2"/>
  </si>
  <si>
    <t>しょうち</t>
    <phoneticPr fontId="2"/>
  </si>
  <si>
    <t>井上</t>
    <rPh sb="0" eb="2">
      <t>イノウエ</t>
    </rPh>
    <phoneticPr fontId="2"/>
  </si>
  <si>
    <t>翔智</t>
    <rPh sb="0" eb="2">
      <t>ショウチ</t>
    </rPh>
    <phoneticPr fontId="2"/>
  </si>
  <si>
    <t>たまがわ</t>
    <phoneticPr fontId="2"/>
  </si>
  <si>
    <t>りんたろう</t>
    <phoneticPr fontId="2"/>
  </si>
  <si>
    <t>玉川</t>
    <rPh sb="0" eb="2">
      <t>タマガワ</t>
    </rPh>
    <phoneticPr fontId="2"/>
  </si>
  <si>
    <t>凛太郎</t>
    <rPh sb="0" eb="3">
      <t>リンタロウ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</si>
</sst>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1" zoomScaleNormal="100" zoomScaleSheetLayoutView="100" workbookViewId="0">
      <selection activeCell="AB5" sqref="AB5:AO5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5507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栄光学園中学校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697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733</v>
      </c>
      <c r="G12" s="185"/>
      <c r="H12" s="185"/>
      <c r="I12" s="185"/>
      <c r="J12" s="185"/>
      <c r="K12" s="185"/>
      <c r="L12" s="185" t="s">
        <v>734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735</v>
      </c>
      <c r="W12" s="189"/>
      <c r="X12" s="189"/>
      <c r="Y12" s="189"/>
      <c r="Z12" s="189"/>
      <c r="AA12" s="189"/>
      <c r="AB12" s="190" t="s">
        <v>735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731</v>
      </c>
      <c r="G13" s="171"/>
      <c r="H13" s="171"/>
      <c r="I13" s="171"/>
      <c r="J13" s="171"/>
      <c r="K13" s="171"/>
      <c r="L13" s="171" t="s">
        <v>732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736</v>
      </c>
      <c r="W13" s="177"/>
      <c r="X13" s="177"/>
      <c r="Y13" s="177"/>
      <c r="Z13" s="177"/>
      <c r="AA13" s="177"/>
      <c r="AB13" s="178" t="s">
        <v>736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743</v>
      </c>
      <c r="G14" s="88"/>
      <c r="H14" s="88"/>
      <c r="I14" s="88"/>
      <c r="J14" s="88"/>
      <c r="K14" s="88"/>
      <c r="L14" s="88" t="s">
        <v>740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739</v>
      </c>
      <c r="W14" s="88"/>
      <c r="X14" s="88"/>
      <c r="Y14" s="88"/>
      <c r="Z14" s="88"/>
      <c r="AA14" s="88"/>
      <c r="AB14" s="158" t="s">
        <v>740</v>
      </c>
      <c r="AC14" s="159"/>
      <c r="AD14" s="159"/>
      <c r="AE14" s="159"/>
      <c r="AF14" s="159"/>
      <c r="AG14" s="159"/>
      <c r="AH14" s="275" t="s">
        <v>686</v>
      </c>
      <c r="AI14" s="276"/>
      <c r="AJ14" s="276"/>
      <c r="AK14" s="276"/>
      <c r="AL14" s="276"/>
      <c r="AM14" s="276"/>
      <c r="AN14" s="276"/>
      <c r="AO14" s="277"/>
    </row>
    <row r="15" spans="1:41" ht="30" customHeight="1" thickBot="1">
      <c r="B15" s="148" t="s">
        <v>597</v>
      </c>
      <c r="C15" s="149"/>
      <c r="D15" s="149"/>
      <c r="E15" s="150"/>
      <c r="F15" s="80" t="s">
        <v>742</v>
      </c>
      <c r="G15" s="81"/>
      <c r="H15" s="81"/>
      <c r="I15" s="81"/>
      <c r="J15" s="81"/>
      <c r="K15" s="81"/>
      <c r="L15" s="81" t="s">
        <v>741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737</v>
      </c>
      <c r="W15" s="81"/>
      <c r="X15" s="81"/>
      <c r="Y15" s="81"/>
      <c r="Z15" s="81"/>
      <c r="AA15" s="81"/>
      <c r="AB15" s="151" t="s">
        <v>738</v>
      </c>
      <c r="AC15" s="152"/>
      <c r="AD15" s="152"/>
      <c r="AE15" s="152"/>
      <c r="AF15" s="152"/>
      <c r="AG15" s="152"/>
      <c r="AH15" s="278"/>
      <c r="AI15" s="279"/>
      <c r="AJ15" s="279"/>
      <c r="AK15" s="279"/>
      <c r="AL15" s="279"/>
      <c r="AM15" s="279"/>
      <c r="AN15" s="279"/>
      <c r="AO15" s="280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702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748</v>
      </c>
      <c r="AA20" s="122"/>
      <c r="AB20" s="122"/>
      <c r="AC20" s="122"/>
      <c r="AD20" s="122"/>
      <c r="AE20" s="122" t="s">
        <v>749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718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750</v>
      </c>
      <c r="AA21" s="115"/>
      <c r="AB21" s="115"/>
      <c r="AC21" s="115"/>
      <c r="AD21" s="115"/>
      <c r="AE21" s="115" t="s">
        <v>751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272" t="s">
        <v>698</v>
      </c>
      <c r="G22" s="159"/>
      <c r="H22" s="159"/>
      <c r="I22" s="159"/>
      <c r="J22" s="273"/>
      <c r="K22" s="158" t="s">
        <v>699</v>
      </c>
      <c r="L22" s="159"/>
      <c r="M22" s="159"/>
      <c r="N22" s="159"/>
      <c r="O22" s="274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752</v>
      </c>
      <c r="AA22" s="88"/>
      <c r="AB22" s="88"/>
      <c r="AC22" s="88"/>
      <c r="AD22" s="88"/>
      <c r="AE22" s="88" t="s">
        <v>753</v>
      </c>
      <c r="AF22" s="88"/>
      <c r="AG22" s="88"/>
      <c r="AH22" s="88"/>
      <c r="AI22" s="89"/>
      <c r="AJ22" s="78">
        <v>2</v>
      </c>
      <c r="AK22" s="78"/>
      <c r="AL22" s="94">
        <v>169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267" t="s">
        <v>700</v>
      </c>
      <c r="G23" s="268"/>
      <c r="H23" s="268"/>
      <c r="I23" s="268"/>
      <c r="J23" s="269"/>
      <c r="K23" s="270" t="s">
        <v>701</v>
      </c>
      <c r="L23" s="268"/>
      <c r="M23" s="268"/>
      <c r="N23" s="268"/>
      <c r="O23" s="271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754</v>
      </c>
      <c r="AA23" s="106"/>
      <c r="AB23" s="106"/>
      <c r="AC23" s="106"/>
      <c r="AD23" s="106"/>
      <c r="AE23" s="106" t="s">
        <v>755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706</v>
      </c>
      <c r="G24" s="88"/>
      <c r="H24" s="88"/>
      <c r="I24" s="88"/>
      <c r="J24" s="88"/>
      <c r="K24" s="88" t="s">
        <v>707</v>
      </c>
      <c r="L24" s="88"/>
      <c r="M24" s="88"/>
      <c r="N24" s="88"/>
      <c r="O24" s="89"/>
      <c r="P24" s="78">
        <v>3</v>
      </c>
      <c r="Q24" s="78"/>
      <c r="R24" s="94">
        <v>173</v>
      </c>
      <c r="S24" s="95"/>
      <c r="T24" s="74" t="s">
        <v>544</v>
      </c>
      <c r="U24" s="75"/>
      <c r="V24" s="100">
        <v>9</v>
      </c>
      <c r="W24" s="101"/>
      <c r="X24" s="78">
        <v>13</v>
      </c>
      <c r="Y24" s="78"/>
      <c r="Z24" s="87" t="s">
        <v>719</v>
      </c>
      <c r="AA24" s="88"/>
      <c r="AB24" s="88"/>
      <c r="AC24" s="88"/>
      <c r="AD24" s="88"/>
      <c r="AE24" s="88" t="s">
        <v>720</v>
      </c>
      <c r="AF24" s="88"/>
      <c r="AG24" s="88"/>
      <c r="AH24" s="88"/>
      <c r="AI24" s="89"/>
      <c r="AJ24" s="78">
        <v>2</v>
      </c>
      <c r="AK24" s="78"/>
      <c r="AL24" s="94">
        <v>177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14</v>
      </c>
      <c r="Y26" s="78"/>
      <c r="Z26" s="87" t="s">
        <v>756</v>
      </c>
      <c r="AA26" s="88"/>
      <c r="AB26" s="88"/>
      <c r="AC26" s="88"/>
      <c r="AD26" s="88"/>
      <c r="AE26" s="88" t="s">
        <v>757</v>
      </c>
      <c r="AF26" s="88"/>
      <c r="AG26" s="88"/>
      <c r="AH26" s="88"/>
      <c r="AI26" s="89"/>
      <c r="AJ26" s="78">
        <v>2</v>
      </c>
      <c r="AK26" s="78"/>
      <c r="AL26" s="94">
        <v>169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758</v>
      </c>
      <c r="AA27" s="106"/>
      <c r="AB27" s="106"/>
      <c r="AC27" s="106"/>
      <c r="AD27" s="106"/>
      <c r="AE27" s="106" t="s">
        <v>759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6</v>
      </c>
      <c r="E28" s="95"/>
      <c r="F28" s="272" t="s">
        <v>714</v>
      </c>
      <c r="G28" s="159"/>
      <c r="H28" s="159"/>
      <c r="I28" s="159"/>
      <c r="J28" s="273"/>
      <c r="K28" s="158" t="s">
        <v>715</v>
      </c>
      <c r="L28" s="159"/>
      <c r="M28" s="159"/>
      <c r="N28" s="159"/>
      <c r="O28" s="274"/>
      <c r="P28" s="78">
        <v>3</v>
      </c>
      <c r="Q28" s="78"/>
      <c r="R28" s="94">
        <v>173</v>
      </c>
      <c r="S28" s="95"/>
      <c r="T28" s="74" t="s">
        <v>544</v>
      </c>
      <c r="U28" s="75"/>
      <c r="V28" s="83">
        <v>11</v>
      </c>
      <c r="W28" s="84"/>
      <c r="X28" s="78">
        <v>19</v>
      </c>
      <c r="Y28" s="78"/>
      <c r="Z28" s="87" t="s">
        <v>723</v>
      </c>
      <c r="AA28" s="88"/>
      <c r="AB28" s="88"/>
      <c r="AC28" s="88"/>
      <c r="AD28" s="88"/>
      <c r="AE28" s="88" t="s">
        <v>724</v>
      </c>
      <c r="AF28" s="88"/>
      <c r="AG28" s="88"/>
      <c r="AH28" s="88"/>
      <c r="AI28" s="89"/>
      <c r="AJ28" s="78">
        <v>2</v>
      </c>
      <c r="AK28" s="78"/>
      <c r="AL28" s="94">
        <v>173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267" t="s">
        <v>744</v>
      </c>
      <c r="G29" s="268"/>
      <c r="H29" s="268"/>
      <c r="I29" s="268"/>
      <c r="J29" s="269"/>
      <c r="K29" s="270" t="s">
        <v>745</v>
      </c>
      <c r="L29" s="268"/>
      <c r="M29" s="268"/>
      <c r="N29" s="268"/>
      <c r="O29" s="271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725</v>
      </c>
      <c r="AA29" s="106"/>
      <c r="AB29" s="106"/>
      <c r="AC29" s="106"/>
      <c r="AD29" s="106"/>
      <c r="AE29" s="106" t="s">
        <v>726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716</v>
      </c>
      <c r="G30" s="88"/>
      <c r="H30" s="88"/>
      <c r="I30" s="88"/>
      <c r="J30" s="88"/>
      <c r="K30" s="88" t="s">
        <v>717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20</v>
      </c>
      <c r="Y30" s="78"/>
      <c r="Z30" s="87" t="s">
        <v>727</v>
      </c>
      <c r="AA30" s="88"/>
      <c r="AB30" s="88"/>
      <c r="AC30" s="88"/>
      <c r="AD30" s="88"/>
      <c r="AE30" s="88" t="s">
        <v>728</v>
      </c>
      <c r="AF30" s="88"/>
      <c r="AG30" s="88"/>
      <c r="AH30" s="88"/>
      <c r="AI30" s="89"/>
      <c r="AJ30" s="78">
        <v>2</v>
      </c>
      <c r="AK30" s="78"/>
      <c r="AL30" s="94">
        <v>166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746</v>
      </c>
      <c r="G31" s="81"/>
      <c r="H31" s="81"/>
      <c r="I31" s="81"/>
      <c r="J31" s="81"/>
      <c r="K31" s="81" t="s">
        <v>747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栄光学園中学校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8" t="s">
        <v>546</v>
      </c>
      <c r="B2" s="349"/>
      <c r="C2" s="349"/>
      <c r="D2" s="349"/>
      <c r="E2" s="349"/>
      <c r="F2" s="349"/>
      <c r="G2" s="349"/>
      <c r="H2" s="350">
        <f>IF(入力!I2="","",入力!I2)</f>
        <v>1</v>
      </c>
      <c r="I2" s="314"/>
      <c r="J2" s="351"/>
      <c r="K2" s="352" t="s">
        <v>547</v>
      </c>
      <c r="L2" s="349"/>
      <c r="M2" s="349"/>
      <c r="N2" s="349"/>
      <c r="O2" s="349"/>
      <c r="P2" s="349"/>
      <c r="Q2" s="349"/>
      <c r="R2" s="350">
        <f>IF(入力!S2="","",入力!S2)</f>
        <v>5507</v>
      </c>
      <c r="S2" s="314"/>
      <c r="T2" s="314"/>
      <c r="U2" s="314"/>
      <c r="V2" s="314"/>
      <c r="W2" s="314"/>
      <c r="X2" s="351"/>
      <c r="Y2" s="313" t="str">
        <f>IF(R2="","",VLOOKUP(R2,チーム番号!A2:E501,2,FALSE))</f>
        <v>湘南</v>
      </c>
      <c r="Z2" s="314"/>
      <c r="AA2" s="314"/>
      <c r="AB2" s="314"/>
      <c r="AC2" s="314"/>
      <c r="AD2" s="314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5" t="s">
        <v>2</v>
      </c>
      <c r="B3" s="356"/>
      <c r="C3" s="356"/>
      <c r="D3" s="357"/>
      <c r="E3" s="315" t="str">
        <f>CONCATENATE(入力!F3,"　　",入力!F8)</f>
        <v>栄光学園中学校　　</v>
      </c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7"/>
      <c r="AA3" s="325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9"/>
      <c r="AB4" s="320"/>
      <c r="AC4" s="320"/>
      <c r="AD4" s="320"/>
      <c r="AE4" s="4" t="s">
        <v>3</v>
      </c>
      <c r="AF4" s="320"/>
      <c r="AG4" s="320"/>
      <c r="AH4" s="320"/>
      <c r="AI4" s="320"/>
      <c r="AJ4" s="4" t="s">
        <v>3</v>
      </c>
      <c r="AK4" s="320"/>
      <c r="AL4" s="320"/>
      <c r="AM4" s="320"/>
      <c r="AN4" s="321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3"/>
      <c r="F6" s="354"/>
      <c r="G6" s="5" t="s">
        <v>13</v>
      </c>
      <c r="H6" s="341"/>
      <c r="I6" s="341"/>
      <c r="J6" s="342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9"/>
      <c r="AB6" s="320"/>
      <c r="AC6" s="320"/>
      <c r="AD6" s="320"/>
      <c r="AE6" s="4" t="s">
        <v>3</v>
      </c>
      <c r="AF6" s="320"/>
      <c r="AG6" s="320"/>
      <c r="AH6" s="320"/>
      <c r="AI6" s="320"/>
      <c r="AJ6" s="4" t="s">
        <v>3</v>
      </c>
      <c r="AK6" s="320"/>
      <c r="AL6" s="320"/>
      <c r="AM6" s="320"/>
      <c r="AN6" s="321"/>
    </row>
    <row r="7" spans="1:40" ht="18.75" customHeight="1">
      <c r="A7" s="154" t="s">
        <v>0</v>
      </c>
      <c r="B7" s="155"/>
      <c r="C7" s="155"/>
      <c r="D7" s="156"/>
      <c r="E7" s="335" t="str">
        <f>IF(入力!F12="","",入力!F12)</f>
        <v>まつむら</v>
      </c>
      <c r="F7" s="336"/>
      <c r="G7" s="336"/>
      <c r="H7" s="336"/>
      <c r="I7" s="336"/>
      <c r="J7" s="336"/>
      <c r="K7" s="336" t="str">
        <f>IF(入力!L12="","",入力!L12)</f>
        <v>ひさゆき</v>
      </c>
      <c r="L7" s="336"/>
      <c r="M7" s="336"/>
      <c r="N7" s="336"/>
      <c r="O7" s="336"/>
      <c r="P7" s="337"/>
      <c r="Q7" s="157" t="s">
        <v>0</v>
      </c>
      <c r="R7" s="155"/>
      <c r="S7" s="155"/>
      <c r="T7" s="156"/>
      <c r="U7" s="157" t="str">
        <f>IF(入力!V12="","",入力!V12)</f>
        <v>　</v>
      </c>
      <c r="V7" s="155"/>
      <c r="W7" s="155"/>
      <c r="X7" s="155"/>
      <c r="Y7" s="155"/>
      <c r="Z7" s="338"/>
      <c r="AA7" s="318" t="str">
        <f>IF(入力!AB12="","",入力!AB12)</f>
        <v>　</v>
      </c>
      <c r="AB7" s="155"/>
      <c r="AC7" s="155"/>
      <c r="AD7" s="155"/>
      <c r="AE7" s="155"/>
      <c r="AF7" s="156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>
      <c r="A8" s="167" t="s">
        <v>6</v>
      </c>
      <c r="B8" s="168"/>
      <c r="C8" s="168"/>
      <c r="D8" s="169"/>
      <c r="E8" s="358" t="str">
        <f>IF(入力!F13="","",入力!F13)</f>
        <v>松村</v>
      </c>
      <c r="F8" s="359"/>
      <c r="G8" s="359"/>
      <c r="H8" s="359"/>
      <c r="I8" s="359"/>
      <c r="J8" s="359"/>
      <c r="K8" s="359" t="str">
        <f>IF(入力!L13="","",入力!L13)</f>
        <v>久幸</v>
      </c>
      <c r="L8" s="359"/>
      <c r="M8" s="359"/>
      <c r="N8" s="359"/>
      <c r="O8" s="359"/>
      <c r="P8" s="360"/>
      <c r="Q8" s="173" t="s">
        <v>7</v>
      </c>
      <c r="R8" s="174"/>
      <c r="S8" s="174"/>
      <c r="T8" s="175"/>
      <c r="U8" s="326" t="str">
        <f>IF(入力!V13="","",入力!V13)</f>
        <v xml:space="preserve">  </v>
      </c>
      <c r="V8" s="327"/>
      <c r="W8" s="327"/>
      <c r="X8" s="327"/>
      <c r="Y8" s="327"/>
      <c r="Z8" s="328"/>
      <c r="AA8" s="329" t="str">
        <f>IF(入力!AB13="","",入力!AB13)</f>
        <v xml:space="preserve">  </v>
      </c>
      <c r="AB8" s="327"/>
      <c r="AC8" s="327"/>
      <c r="AD8" s="327"/>
      <c r="AE8" s="327"/>
      <c r="AF8" s="330"/>
      <c r="AG8" s="306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4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しぶや</v>
      </c>
      <c r="F9" s="155"/>
      <c r="G9" s="155"/>
      <c r="H9" s="155"/>
      <c r="I9" s="155"/>
      <c r="J9" s="338"/>
      <c r="K9" s="318" t="str">
        <f>IF(入力!L14="","",入力!L14)</f>
        <v>ゆうすけ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こばやし</v>
      </c>
      <c r="V9" s="155"/>
      <c r="W9" s="155"/>
      <c r="X9" s="155"/>
      <c r="Y9" s="155"/>
      <c r="Z9" s="338"/>
      <c r="AA9" s="318" t="str">
        <f>IF(入力!AB14="","",入力!AB14)</f>
        <v>ゆうすけ</v>
      </c>
      <c r="AB9" s="155"/>
      <c r="AC9" s="155"/>
      <c r="AD9" s="155"/>
      <c r="AE9" s="155"/>
      <c r="AF9" s="361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3" t="str">
        <f>IF(入力!F15="","",入力!F15)</f>
        <v>渋谷</v>
      </c>
      <c r="F10" s="344"/>
      <c r="G10" s="344"/>
      <c r="H10" s="344"/>
      <c r="I10" s="344"/>
      <c r="J10" s="345"/>
      <c r="K10" s="346" t="str">
        <f>IF(入力!L15="","",入力!L15)</f>
        <v>友祐</v>
      </c>
      <c r="L10" s="344"/>
      <c r="M10" s="344"/>
      <c r="N10" s="344"/>
      <c r="O10" s="344"/>
      <c r="P10" s="347"/>
      <c r="Q10" s="149" t="s">
        <v>9</v>
      </c>
      <c r="R10" s="149"/>
      <c r="S10" s="149"/>
      <c r="T10" s="150"/>
      <c r="U10" s="343" t="str">
        <f>IF(入力!V15="","",入力!V15)</f>
        <v>小林</v>
      </c>
      <c r="V10" s="344"/>
      <c r="W10" s="344"/>
      <c r="X10" s="344"/>
      <c r="Y10" s="344"/>
      <c r="Z10" s="345"/>
      <c r="AA10" s="346" t="str">
        <f>IF(入力!AB15="","",入力!AB15)</f>
        <v>祐介</v>
      </c>
      <c r="AB10" s="344"/>
      <c r="AC10" s="344"/>
      <c r="AD10" s="344"/>
      <c r="AE10" s="344"/>
      <c r="AF10" s="362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7" t="s">
        <v>577</v>
      </c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8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8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9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9"/>
    </row>
    <row r="15" spans="1:40" ht="18.75" customHeight="1" thickTop="1">
      <c r="A15" s="117">
        <v>1</v>
      </c>
      <c r="B15" s="118"/>
      <c r="C15" s="297">
        <f>IF(入力!D20="","",入力!D20)</f>
        <v>1</v>
      </c>
      <c r="D15" s="297"/>
      <c r="E15" s="293" t="str">
        <f>IF(入力!F20="","",入力!F20)</f>
        <v>こばやし</v>
      </c>
      <c r="F15" s="294"/>
      <c r="G15" s="294"/>
      <c r="H15" s="294"/>
      <c r="I15" s="294"/>
      <c r="J15" s="294" t="str">
        <f>IF(入力!K20="","",入力!K20)</f>
        <v>ゆうすけ</v>
      </c>
      <c r="K15" s="294"/>
      <c r="L15" s="294"/>
      <c r="M15" s="294"/>
      <c r="N15" s="295"/>
      <c r="O15" s="297">
        <f>IF(入力!P20="","",入力!P20)</f>
        <v>3</v>
      </c>
      <c r="P15" s="297"/>
      <c r="Q15" s="299">
        <f>IF(入力!R20="","",入力!R20)</f>
        <v>163</v>
      </c>
      <c r="R15" s="300"/>
      <c r="S15" s="299" t="str">
        <f>IF(入力!T20="","",入力!T20)</f>
        <v>○</v>
      </c>
      <c r="T15" s="301"/>
      <c r="U15" s="117">
        <v>7</v>
      </c>
      <c r="V15" s="118"/>
      <c r="W15" s="297">
        <f>IF(入力!X20="","",入力!X20)</f>
        <v>8</v>
      </c>
      <c r="X15" s="297"/>
      <c r="Y15" s="293" t="str">
        <f>IF(入力!Z20="","",入力!Z20)</f>
        <v>いいだ</v>
      </c>
      <c r="Z15" s="294"/>
      <c r="AA15" s="294"/>
      <c r="AB15" s="294"/>
      <c r="AC15" s="294"/>
      <c r="AD15" s="294" t="str">
        <f>IF(入力!AE20="","",入力!AE20)</f>
        <v>ひなた</v>
      </c>
      <c r="AE15" s="294"/>
      <c r="AF15" s="294"/>
      <c r="AG15" s="294"/>
      <c r="AH15" s="295"/>
      <c r="AI15" s="297">
        <f>IF(入力!AJ20="","",入力!AJ20)</f>
        <v>2</v>
      </c>
      <c r="AJ15" s="297"/>
      <c r="AK15" s="299">
        <f>IF(入力!AL20="","",入力!AL20)</f>
        <v>155</v>
      </c>
      <c r="AL15" s="300"/>
      <c r="AM15" s="299" t="str">
        <f>IF(入力!AN20="","",入力!AN20)</f>
        <v>○</v>
      </c>
      <c r="AN15" s="301"/>
    </row>
    <row r="16" spans="1:40" ht="37.5" customHeight="1">
      <c r="A16" s="100"/>
      <c r="B16" s="101"/>
      <c r="C16" s="298"/>
      <c r="D16" s="298"/>
      <c r="E16" s="312" t="str">
        <f>IF(入力!F21="","",入力!F21)</f>
        <v>小林</v>
      </c>
      <c r="F16" s="310"/>
      <c r="G16" s="310"/>
      <c r="H16" s="310"/>
      <c r="I16" s="310"/>
      <c r="J16" s="310" t="str">
        <f>IF(入力!K21="","",入力!K21)</f>
        <v>祐介</v>
      </c>
      <c r="K16" s="310"/>
      <c r="L16" s="310"/>
      <c r="M16" s="310"/>
      <c r="N16" s="311"/>
      <c r="O16" s="298"/>
      <c r="P16" s="298"/>
      <c r="Q16" s="216"/>
      <c r="R16" s="169"/>
      <c r="S16" s="216"/>
      <c r="T16" s="302"/>
      <c r="U16" s="100"/>
      <c r="V16" s="101"/>
      <c r="W16" s="298"/>
      <c r="X16" s="298"/>
      <c r="Y16" s="312" t="str">
        <f>IF(入力!Z21="","",入力!Z21)</f>
        <v>飯田</v>
      </c>
      <c r="Z16" s="310"/>
      <c r="AA16" s="310"/>
      <c r="AB16" s="310"/>
      <c r="AC16" s="310"/>
      <c r="AD16" s="310" t="str">
        <f>IF(入力!AE21="","",入力!AE21)</f>
        <v>日那汰</v>
      </c>
      <c r="AE16" s="310"/>
      <c r="AF16" s="310"/>
      <c r="AG16" s="310"/>
      <c r="AH16" s="311"/>
      <c r="AI16" s="298"/>
      <c r="AJ16" s="298"/>
      <c r="AK16" s="216"/>
      <c r="AL16" s="169"/>
      <c r="AM16" s="216"/>
      <c r="AN16" s="302"/>
    </row>
    <row r="17" spans="1:40" ht="18.75" customHeight="1">
      <c r="A17" s="90">
        <v>2</v>
      </c>
      <c r="B17" s="91"/>
      <c r="C17" s="291">
        <f>IF(入力!D22="","",入力!D22)</f>
        <v>2</v>
      </c>
      <c r="D17" s="291"/>
      <c r="E17" s="296" t="str">
        <f>IF(入力!F22="","",入力!F22)</f>
        <v>やなぎだ</v>
      </c>
      <c r="F17" s="289"/>
      <c r="G17" s="289"/>
      <c r="H17" s="289"/>
      <c r="I17" s="289"/>
      <c r="J17" s="289" t="str">
        <f>IF(入力!K22="","",入力!K22)</f>
        <v>けんご</v>
      </c>
      <c r="K17" s="289"/>
      <c r="L17" s="289"/>
      <c r="M17" s="289"/>
      <c r="N17" s="290"/>
      <c r="O17" s="291">
        <f>IF(入力!P22="","",入力!P22)</f>
        <v>3</v>
      </c>
      <c r="P17" s="291"/>
      <c r="Q17" s="283">
        <f>IF(入力!R22="","",入力!R22)</f>
        <v>168</v>
      </c>
      <c r="R17" s="195"/>
      <c r="S17" s="284" t="str">
        <f>IF(入力!T22="","",入力!T22)</f>
        <v>○</v>
      </c>
      <c r="T17" s="285"/>
      <c r="U17" s="90">
        <v>8</v>
      </c>
      <c r="V17" s="91"/>
      <c r="W17" s="291">
        <f>IF(入力!X22="","",入力!X22)</f>
        <v>9</v>
      </c>
      <c r="X17" s="291"/>
      <c r="Y17" s="296" t="str">
        <f>IF(入力!Z22="","",入力!Z22)</f>
        <v>いのうえ</v>
      </c>
      <c r="Z17" s="289"/>
      <c r="AA17" s="289"/>
      <c r="AB17" s="289"/>
      <c r="AC17" s="289"/>
      <c r="AD17" s="289" t="str">
        <f>IF(入力!AE22="","",入力!AE22)</f>
        <v>しょうち</v>
      </c>
      <c r="AE17" s="289"/>
      <c r="AF17" s="289"/>
      <c r="AG17" s="289"/>
      <c r="AH17" s="290"/>
      <c r="AI17" s="291">
        <f>IF(入力!AJ22="","",入力!AJ22)</f>
        <v>2</v>
      </c>
      <c r="AJ17" s="291"/>
      <c r="AK17" s="283">
        <f>IF(入力!AL22="","",入力!AL22)</f>
        <v>169</v>
      </c>
      <c r="AL17" s="195"/>
      <c r="AM17" s="284" t="str">
        <f>IF(入力!AN22="","",入力!AN22)</f>
        <v>○</v>
      </c>
      <c r="AN17" s="285"/>
    </row>
    <row r="18" spans="1:40" ht="37.5" customHeight="1">
      <c r="A18" s="108"/>
      <c r="B18" s="109"/>
      <c r="C18" s="292"/>
      <c r="D18" s="292"/>
      <c r="E18" s="281" t="str">
        <f>IF(入力!F23="","",入力!F23)</f>
        <v>柳田</v>
      </c>
      <c r="F18" s="282"/>
      <c r="G18" s="282"/>
      <c r="H18" s="282"/>
      <c r="I18" s="282"/>
      <c r="J18" s="282" t="str">
        <f>IF(入力!K23="","",入力!K23)</f>
        <v>憲吾</v>
      </c>
      <c r="K18" s="282"/>
      <c r="L18" s="282"/>
      <c r="M18" s="282"/>
      <c r="N18" s="288"/>
      <c r="O18" s="292"/>
      <c r="P18" s="292"/>
      <c r="Q18" s="216"/>
      <c r="R18" s="169"/>
      <c r="S18" s="286"/>
      <c r="T18" s="287"/>
      <c r="U18" s="108"/>
      <c r="V18" s="109"/>
      <c r="W18" s="292"/>
      <c r="X18" s="292"/>
      <c r="Y18" s="281" t="str">
        <f>IF(入力!Z23="","",入力!Z23)</f>
        <v>井上</v>
      </c>
      <c r="Z18" s="282"/>
      <c r="AA18" s="282"/>
      <c r="AB18" s="282"/>
      <c r="AC18" s="282"/>
      <c r="AD18" s="282" t="str">
        <f>IF(入力!AE23="","",入力!AE23)</f>
        <v>翔智</v>
      </c>
      <c r="AE18" s="282"/>
      <c r="AF18" s="282"/>
      <c r="AG18" s="282"/>
      <c r="AH18" s="288"/>
      <c r="AI18" s="292"/>
      <c r="AJ18" s="292"/>
      <c r="AK18" s="216"/>
      <c r="AL18" s="169"/>
      <c r="AM18" s="286"/>
      <c r="AN18" s="287"/>
    </row>
    <row r="19" spans="1:40" ht="18.75" customHeight="1">
      <c r="A19" s="100">
        <v>3</v>
      </c>
      <c r="B19" s="101"/>
      <c r="C19" s="291">
        <f>IF(入力!D24="","",入力!D24)</f>
        <v>3</v>
      </c>
      <c r="D19" s="291"/>
      <c r="E19" s="296" t="str">
        <f>IF(入力!F24="","",入力!F24)</f>
        <v>うちやま</v>
      </c>
      <c r="F19" s="289"/>
      <c r="G19" s="289"/>
      <c r="H19" s="289"/>
      <c r="I19" s="289"/>
      <c r="J19" s="289" t="str">
        <f>IF(入力!K24="","",入力!K24)</f>
        <v>ゆきや</v>
      </c>
      <c r="K19" s="289"/>
      <c r="L19" s="289"/>
      <c r="M19" s="289"/>
      <c r="N19" s="290"/>
      <c r="O19" s="291">
        <f>IF(入力!P24="","",入力!P24)</f>
        <v>3</v>
      </c>
      <c r="P19" s="291"/>
      <c r="Q19" s="283">
        <f>IF(入力!R24="","",入力!R24)</f>
        <v>173</v>
      </c>
      <c r="R19" s="195"/>
      <c r="S19" s="284" t="str">
        <f>IF(入力!T24="","",入力!T24)</f>
        <v>○</v>
      </c>
      <c r="T19" s="285"/>
      <c r="U19" s="100">
        <v>9</v>
      </c>
      <c r="V19" s="101"/>
      <c r="W19" s="291">
        <f>IF(入力!X24="","",入力!X24)</f>
        <v>13</v>
      </c>
      <c r="X19" s="291"/>
      <c r="Y19" s="296" t="str">
        <f>IF(入力!Z24="","",入力!Z24)</f>
        <v>たに</v>
      </c>
      <c r="Z19" s="289"/>
      <c r="AA19" s="289"/>
      <c r="AB19" s="289"/>
      <c r="AC19" s="289"/>
      <c r="AD19" s="289" t="str">
        <f>IF(入力!AE24="","",入力!AE24)</f>
        <v>はるき</v>
      </c>
      <c r="AE19" s="289"/>
      <c r="AF19" s="289"/>
      <c r="AG19" s="289"/>
      <c r="AH19" s="290"/>
      <c r="AI19" s="291">
        <f>IF(入力!AJ24="","",入力!AJ24)</f>
        <v>2</v>
      </c>
      <c r="AJ19" s="291"/>
      <c r="AK19" s="283">
        <f>IF(入力!AL24="","",入力!AL24)</f>
        <v>177</v>
      </c>
      <c r="AL19" s="195"/>
      <c r="AM19" s="284" t="str">
        <f>IF(入力!AN24="","",入力!AN24)</f>
        <v>○</v>
      </c>
      <c r="AN19" s="285"/>
    </row>
    <row r="20" spans="1:40" ht="37.5" customHeight="1">
      <c r="A20" s="100"/>
      <c r="B20" s="101"/>
      <c r="C20" s="292"/>
      <c r="D20" s="292"/>
      <c r="E20" s="281" t="str">
        <f>IF(入力!F25="","",入力!F25)</f>
        <v>内山</v>
      </c>
      <c r="F20" s="282"/>
      <c r="G20" s="282"/>
      <c r="H20" s="282"/>
      <c r="I20" s="282"/>
      <c r="J20" s="282" t="str">
        <f>IF(入力!K25="","",入力!K25)</f>
        <v>由季也</v>
      </c>
      <c r="K20" s="282"/>
      <c r="L20" s="282"/>
      <c r="M20" s="282"/>
      <c r="N20" s="288"/>
      <c r="O20" s="292"/>
      <c r="P20" s="292"/>
      <c r="Q20" s="216"/>
      <c r="R20" s="169"/>
      <c r="S20" s="286"/>
      <c r="T20" s="287"/>
      <c r="U20" s="100"/>
      <c r="V20" s="101"/>
      <c r="W20" s="292"/>
      <c r="X20" s="292"/>
      <c r="Y20" s="281" t="str">
        <f>IF(入力!Z25="","",入力!Z25)</f>
        <v>谷</v>
      </c>
      <c r="Z20" s="282"/>
      <c r="AA20" s="282"/>
      <c r="AB20" s="282"/>
      <c r="AC20" s="282"/>
      <c r="AD20" s="282" t="str">
        <f>IF(入力!AE25="","",入力!AE25)</f>
        <v>春樹</v>
      </c>
      <c r="AE20" s="282"/>
      <c r="AF20" s="282"/>
      <c r="AG20" s="282"/>
      <c r="AH20" s="288"/>
      <c r="AI20" s="292"/>
      <c r="AJ20" s="292"/>
      <c r="AK20" s="216"/>
      <c r="AL20" s="169"/>
      <c r="AM20" s="286"/>
      <c r="AN20" s="287"/>
    </row>
    <row r="21" spans="1:40" ht="18.75" customHeight="1">
      <c r="A21" s="90">
        <v>4</v>
      </c>
      <c r="B21" s="91"/>
      <c r="C21" s="291">
        <f>IF(入力!D26="","",入力!D26)</f>
        <v>4</v>
      </c>
      <c r="D21" s="291"/>
      <c r="E21" s="296" t="str">
        <f>IF(入力!F26="","",入力!F26)</f>
        <v>きようら</v>
      </c>
      <c r="F21" s="289"/>
      <c r="G21" s="289"/>
      <c r="H21" s="289"/>
      <c r="I21" s="289"/>
      <c r="J21" s="289" t="str">
        <f>IF(入力!K26="","",入力!K26)</f>
        <v>しんご</v>
      </c>
      <c r="K21" s="289"/>
      <c r="L21" s="289"/>
      <c r="M21" s="289"/>
      <c r="N21" s="290"/>
      <c r="O21" s="291">
        <f>IF(入力!P26="","",入力!P26)</f>
        <v>3</v>
      </c>
      <c r="P21" s="291"/>
      <c r="Q21" s="283">
        <f>IF(入力!R26="","",入力!R26)</f>
        <v>163</v>
      </c>
      <c r="R21" s="195"/>
      <c r="S21" s="284" t="str">
        <f>IF(入力!T26="","",入力!T26)</f>
        <v>○</v>
      </c>
      <c r="T21" s="285"/>
      <c r="U21" s="90">
        <v>10</v>
      </c>
      <c r="V21" s="91"/>
      <c r="W21" s="291">
        <f>IF(入力!X26="","",入力!X26)</f>
        <v>14</v>
      </c>
      <c r="X21" s="291"/>
      <c r="Y21" s="296" t="str">
        <f>IF(入力!Z26="","",入力!Z26)</f>
        <v>たまがわ</v>
      </c>
      <c r="Z21" s="289"/>
      <c r="AA21" s="289"/>
      <c r="AB21" s="289"/>
      <c r="AC21" s="289"/>
      <c r="AD21" s="289" t="str">
        <f>IF(入力!AE26="","",入力!AE26)</f>
        <v>りんたろう</v>
      </c>
      <c r="AE21" s="289"/>
      <c r="AF21" s="289"/>
      <c r="AG21" s="289"/>
      <c r="AH21" s="290"/>
      <c r="AI21" s="291">
        <f>IF(入力!AJ26="","",入力!AJ26)</f>
        <v>2</v>
      </c>
      <c r="AJ21" s="291"/>
      <c r="AK21" s="283">
        <f>IF(入力!AL26="","",入力!AL26)</f>
        <v>169</v>
      </c>
      <c r="AL21" s="195"/>
      <c r="AM21" s="284" t="str">
        <f>IF(入力!AN26="","",入力!AN26)</f>
        <v>○</v>
      </c>
      <c r="AN21" s="285"/>
    </row>
    <row r="22" spans="1:40" ht="37.5" customHeight="1">
      <c r="A22" s="108"/>
      <c r="B22" s="109"/>
      <c r="C22" s="292"/>
      <c r="D22" s="292"/>
      <c r="E22" s="281" t="str">
        <f>IF(入力!F27="","",入力!F27)</f>
        <v>清浦</v>
      </c>
      <c r="F22" s="282"/>
      <c r="G22" s="282"/>
      <c r="H22" s="282"/>
      <c r="I22" s="282"/>
      <c r="J22" s="282" t="str">
        <f>IF(入力!K27="","",入力!K27)</f>
        <v>信吾</v>
      </c>
      <c r="K22" s="282"/>
      <c r="L22" s="282"/>
      <c r="M22" s="282"/>
      <c r="N22" s="288"/>
      <c r="O22" s="292"/>
      <c r="P22" s="292"/>
      <c r="Q22" s="216"/>
      <c r="R22" s="169"/>
      <c r="S22" s="286"/>
      <c r="T22" s="287"/>
      <c r="U22" s="108"/>
      <c r="V22" s="109"/>
      <c r="W22" s="292"/>
      <c r="X22" s="292"/>
      <c r="Y22" s="281" t="str">
        <f>IF(入力!Z27="","",入力!Z27)</f>
        <v>玉川</v>
      </c>
      <c r="Z22" s="282"/>
      <c r="AA22" s="282"/>
      <c r="AB22" s="282"/>
      <c r="AC22" s="282"/>
      <c r="AD22" s="282" t="str">
        <f>IF(入力!AE27="","",入力!AE27)</f>
        <v>凛太郎</v>
      </c>
      <c r="AE22" s="282"/>
      <c r="AF22" s="282"/>
      <c r="AG22" s="282"/>
      <c r="AH22" s="288"/>
      <c r="AI22" s="292"/>
      <c r="AJ22" s="292"/>
      <c r="AK22" s="216"/>
      <c r="AL22" s="169"/>
      <c r="AM22" s="286"/>
      <c r="AN22" s="287"/>
    </row>
    <row r="23" spans="1:40" ht="18.75" customHeight="1">
      <c r="A23" s="100">
        <v>5</v>
      </c>
      <c r="B23" s="101"/>
      <c r="C23" s="291">
        <f>IF(入力!D28="","",入力!D28)</f>
        <v>6</v>
      </c>
      <c r="D23" s="291"/>
      <c r="E23" s="296" t="str">
        <f>IF(入力!F28="","",入力!F28)</f>
        <v>ふたみ</v>
      </c>
      <c r="F23" s="289"/>
      <c r="G23" s="289"/>
      <c r="H23" s="289"/>
      <c r="I23" s="289"/>
      <c r="J23" s="289" t="str">
        <f>IF(入力!K28="","",入力!K28)</f>
        <v>せいじ</v>
      </c>
      <c r="K23" s="289"/>
      <c r="L23" s="289"/>
      <c r="M23" s="289"/>
      <c r="N23" s="290"/>
      <c r="O23" s="291">
        <f>IF(入力!P28="","",入力!P28)</f>
        <v>3</v>
      </c>
      <c r="P23" s="291"/>
      <c r="Q23" s="283">
        <f>IF(入力!R28="","",入力!R28)</f>
        <v>173</v>
      </c>
      <c r="R23" s="195"/>
      <c r="S23" s="284" t="str">
        <f>IF(入力!T28="","",入力!T28)</f>
        <v>○</v>
      </c>
      <c r="T23" s="285"/>
      <c r="U23" s="83">
        <v>11</v>
      </c>
      <c r="V23" s="84"/>
      <c r="W23" s="291">
        <f>IF(入力!X28="","",入力!X28)</f>
        <v>19</v>
      </c>
      <c r="X23" s="291"/>
      <c r="Y23" s="296" t="str">
        <f>IF(入力!Z28="","",入力!Z28)</f>
        <v>もり</v>
      </c>
      <c r="Z23" s="289"/>
      <c r="AA23" s="289"/>
      <c r="AB23" s="289"/>
      <c r="AC23" s="289"/>
      <c r="AD23" s="289" t="str">
        <f>IF(入力!AE28="","",入力!AE28)</f>
        <v>えいいちろう</v>
      </c>
      <c r="AE23" s="289"/>
      <c r="AF23" s="289"/>
      <c r="AG23" s="289"/>
      <c r="AH23" s="290"/>
      <c r="AI23" s="291">
        <f>IF(入力!AJ28="","",入力!AJ28)</f>
        <v>2</v>
      </c>
      <c r="AJ23" s="291"/>
      <c r="AK23" s="283">
        <f>IF(入力!AL28="","",入力!AL28)</f>
        <v>173</v>
      </c>
      <c r="AL23" s="195"/>
      <c r="AM23" s="284" t="str">
        <f>IF(入力!AN28="","",入力!AN28)</f>
        <v>○</v>
      </c>
      <c r="AN23" s="285"/>
    </row>
    <row r="24" spans="1:40" ht="37.5" customHeight="1">
      <c r="A24" s="100"/>
      <c r="B24" s="101"/>
      <c r="C24" s="292"/>
      <c r="D24" s="292"/>
      <c r="E24" s="281" t="str">
        <f>IF(入力!F29="","",入力!F29)</f>
        <v>二見</v>
      </c>
      <c r="F24" s="282"/>
      <c r="G24" s="282"/>
      <c r="H24" s="282"/>
      <c r="I24" s="282"/>
      <c r="J24" s="282" t="str">
        <f>IF(入力!K29="","",入力!K29)</f>
        <v>星地</v>
      </c>
      <c r="K24" s="282"/>
      <c r="L24" s="282"/>
      <c r="M24" s="282"/>
      <c r="N24" s="288"/>
      <c r="O24" s="292"/>
      <c r="P24" s="292"/>
      <c r="Q24" s="216"/>
      <c r="R24" s="169"/>
      <c r="S24" s="286"/>
      <c r="T24" s="287"/>
      <c r="U24" s="83"/>
      <c r="V24" s="84"/>
      <c r="W24" s="292"/>
      <c r="X24" s="292"/>
      <c r="Y24" s="281" t="str">
        <f>IF(入力!Z29="","",入力!Z29)</f>
        <v>森</v>
      </c>
      <c r="Z24" s="282"/>
      <c r="AA24" s="282"/>
      <c r="AB24" s="282"/>
      <c r="AC24" s="282"/>
      <c r="AD24" s="282" t="str">
        <f>IF(入力!AE29="","",入力!AE29)</f>
        <v>瑛一郎</v>
      </c>
      <c r="AE24" s="282"/>
      <c r="AF24" s="282"/>
      <c r="AG24" s="282"/>
      <c r="AH24" s="288"/>
      <c r="AI24" s="292"/>
      <c r="AJ24" s="292"/>
      <c r="AK24" s="216"/>
      <c r="AL24" s="169"/>
      <c r="AM24" s="286"/>
      <c r="AN24" s="287"/>
    </row>
    <row r="25" spans="1:40" ht="18.75" customHeight="1">
      <c r="A25" s="90">
        <v>6</v>
      </c>
      <c r="B25" s="91"/>
      <c r="C25" s="291">
        <f>IF(入力!D30="","",入力!D30)</f>
        <v>7</v>
      </c>
      <c r="D25" s="291"/>
      <c r="E25" s="296" t="str">
        <f>IF(入力!F30="","",入力!F30)</f>
        <v>もりもと</v>
      </c>
      <c r="F25" s="289"/>
      <c r="G25" s="289"/>
      <c r="H25" s="289"/>
      <c r="I25" s="289"/>
      <c r="J25" s="289" t="str">
        <f>IF(入力!K30="","",入力!K30)</f>
        <v>そうた</v>
      </c>
      <c r="K25" s="289"/>
      <c r="L25" s="289"/>
      <c r="M25" s="289"/>
      <c r="N25" s="290"/>
      <c r="O25" s="291">
        <f>IF(入力!P30="","",入力!P30)</f>
        <v>3</v>
      </c>
      <c r="P25" s="291"/>
      <c r="Q25" s="283">
        <f>IF(入力!R30="","",入力!R30)</f>
        <v>170</v>
      </c>
      <c r="R25" s="195"/>
      <c r="S25" s="284" t="str">
        <f>IF(入力!T30="","",入力!T30)</f>
        <v>○</v>
      </c>
      <c r="T25" s="285"/>
      <c r="U25" s="83">
        <v>12</v>
      </c>
      <c r="V25" s="84"/>
      <c r="W25" s="291">
        <f>IF(入力!X30="","",入力!X30)</f>
        <v>20</v>
      </c>
      <c r="X25" s="291"/>
      <c r="Y25" s="296" t="str">
        <f>IF(入力!Z30="","",入力!Z30)</f>
        <v>やだ</v>
      </c>
      <c r="Z25" s="289"/>
      <c r="AA25" s="289"/>
      <c r="AB25" s="289"/>
      <c r="AC25" s="289"/>
      <c r="AD25" s="289" t="str">
        <f>IF(入力!AE30="","",入力!AE30)</f>
        <v>たつき</v>
      </c>
      <c r="AE25" s="289"/>
      <c r="AF25" s="289"/>
      <c r="AG25" s="289"/>
      <c r="AH25" s="290"/>
      <c r="AI25" s="291">
        <f>IF(入力!AJ30="","",入力!AJ30)</f>
        <v>2</v>
      </c>
      <c r="AJ25" s="291"/>
      <c r="AK25" s="283">
        <f>IF(入力!AL30="","",入力!AL30)</f>
        <v>166</v>
      </c>
      <c r="AL25" s="195"/>
      <c r="AM25" s="284" t="str">
        <f>IF(入力!AN30="","",入力!AN30)</f>
        <v>○</v>
      </c>
      <c r="AN25" s="285"/>
    </row>
    <row r="26" spans="1:40" ht="37.5" customHeight="1" thickBot="1">
      <c r="A26" s="92"/>
      <c r="B26" s="93"/>
      <c r="C26" s="305"/>
      <c r="D26" s="305"/>
      <c r="E26" s="322" t="str">
        <f>IF(入力!F31="","",入力!F31)</f>
        <v>森本</v>
      </c>
      <c r="F26" s="323"/>
      <c r="G26" s="323"/>
      <c r="H26" s="323"/>
      <c r="I26" s="323"/>
      <c r="J26" s="323" t="str">
        <f>IF(入力!K31="","",入力!K31)</f>
        <v>蒼太</v>
      </c>
      <c r="K26" s="323"/>
      <c r="L26" s="323"/>
      <c r="M26" s="323"/>
      <c r="N26" s="324"/>
      <c r="O26" s="305"/>
      <c r="P26" s="305"/>
      <c r="Q26" s="306"/>
      <c r="R26" s="150"/>
      <c r="S26" s="303"/>
      <c r="T26" s="304"/>
      <c r="U26" s="85"/>
      <c r="V26" s="86"/>
      <c r="W26" s="305"/>
      <c r="X26" s="305"/>
      <c r="Y26" s="322" t="str">
        <f>IF(入力!Z31="","",入力!Z31)</f>
        <v>矢田</v>
      </c>
      <c r="Z26" s="323"/>
      <c r="AA26" s="323"/>
      <c r="AB26" s="323"/>
      <c r="AC26" s="323"/>
      <c r="AD26" s="323" t="str">
        <f>IF(入力!AE31="","",入力!AE31)</f>
        <v>樹生</v>
      </c>
      <c r="AE26" s="323"/>
      <c r="AF26" s="323"/>
      <c r="AG26" s="323"/>
      <c r="AH26" s="324"/>
      <c r="AI26" s="305"/>
      <c r="AJ26" s="305"/>
      <c r="AK26" s="306"/>
      <c r="AL26" s="150"/>
      <c r="AM26" s="303"/>
      <c r="AN26" s="304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 t="str">
        <f>IF(入力!AH15="","",入力!AH15)</f>
        <v/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5507</v>
      </c>
      <c r="B7" s="46" t="str">
        <f>入力!$F$3</f>
        <v>栄光学園中学校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0071</v>
      </c>
      <c r="H7" s="46"/>
      <c r="I7" s="46" t="str">
        <f>IF(入力!$L$5="","",入力!$L$5)</f>
        <v>鎌倉市玉縄４－１－１</v>
      </c>
      <c r="J7" s="46"/>
      <c r="K7" s="57" t="str">
        <f>IF(入力!$AB$4="","",入力!$AB$4)</f>
        <v>0467</v>
      </c>
      <c r="L7" s="57" t="str">
        <f>IF(入力!$AG$4="","",入力!$AG$4)</f>
        <v>46</v>
      </c>
      <c r="M7" s="57" t="str">
        <f>IF(入力!$AL$4="","",入力!$AL$4)</f>
        <v>7711</v>
      </c>
      <c r="N7" s="57" t="str">
        <f>IF(入力!$AB$6="","",入力!$AB$6)</f>
        <v>0467</v>
      </c>
      <c r="O7" s="57" t="str">
        <f>IF(入力!$AG$6="","",入力!$AG$6)</f>
        <v>44</v>
      </c>
      <c r="P7" s="57" t="str">
        <f>IF(入力!$AL$6="","",入力!$AL$6)</f>
        <v>4008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久幸</v>
      </c>
      <c r="E16" s="46" t="str">
        <f>IF(入力!$F$12="","",入力!$F$12)</f>
        <v>まつむら</v>
      </c>
      <c r="F16" s="46" t="str">
        <f>IF(入力!$L$12="","",入力!$L$12)</f>
        <v>ひさゆき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渋谷</v>
      </c>
      <c r="D20" s="46" t="str">
        <f>IF(入力!$L$15="","",入力!$L$15)</f>
        <v>友祐</v>
      </c>
      <c r="E20" s="46" t="str">
        <f>IF(入力!$F$14="","",入力!$F$14)</f>
        <v>しぶや</v>
      </c>
      <c r="F20" s="46" t="str">
        <f>IF(入力!$L$14="","",入力!$L$14)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祐介</v>
      </c>
      <c r="E24" s="46" t="str">
        <f>IF(入力!$V$14="","",入力!$V$14)</f>
        <v>こばやし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祐介</v>
      </c>
      <c r="E53" s="46" t="str">
        <f>IF(入力!F20="","",入力!F20)</f>
        <v>こばやし</v>
      </c>
      <c r="F53" s="46" t="str">
        <f>IF(入力!K20="","",入力!K20)</f>
        <v>ゆうすけ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柳田</v>
      </c>
      <c r="D54" s="46" t="str">
        <f>IF(入力!K23="","",入力!K23)</f>
        <v>憲吾</v>
      </c>
      <c r="E54" s="46" t="str">
        <f>IF(入力!F22="","",入力!F22)</f>
        <v>やなぎだ</v>
      </c>
      <c r="F54" s="46" t="str">
        <f>IF(入力!K22="","",入力!K22)</f>
        <v>けんご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内山</v>
      </c>
      <c r="D55" s="46" t="str">
        <f>IF(入力!K25="","",入力!K25)</f>
        <v>由季也</v>
      </c>
      <c r="E55" s="46" t="str">
        <f>IF(入力!F24="","",入力!F24)</f>
        <v>うちやま</v>
      </c>
      <c r="F55" s="46" t="str">
        <f>IF(入力!K24="","",入力!K24)</f>
        <v>ゆきや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清浦</v>
      </c>
      <c r="D56" s="46" t="str">
        <f>IF(入力!K27="","",入力!K27)</f>
        <v>信吾</v>
      </c>
      <c r="E56" s="46" t="str">
        <f>IF(入力!F26="","",入力!F26)</f>
        <v>きようら</v>
      </c>
      <c r="F56" s="46" t="str">
        <f>IF(入力!K26="","",入力!K26)</f>
        <v>しんご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二見</v>
      </c>
      <c r="D57" s="46" t="str">
        <f>IF(入力!K29="","",入力!K29)</f>
        <v>星地</v>
      </c>
      <c r="E57" s="46" t="str">
        <f>IF(入力!F28="","",入力!F28)</f>
        <v>ふたみ</v>
      </c>
      <c r="F57" s="46" t="str">
        <f>IF(入力!K28="","",入力!K28)</f>
        <v>せいじ</v>
      </c>
      <c r="G57" s="46"/>
      <c r="H57" s="46"/>
      <c r="I57" s="46">
        <f>IF(入力!P28="","",入力!P28)</f>
        <v>3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清浦</v>
      </c>
      <c r="D58" s="46" t="str">
        <f>IF(入力!K27="","",入力!K27)</f>
        <v>信吾</v>
      </c>
      <c r="E58" s="46" t="str">
        <f>IF(入力!F30="","",入力!F30)</f>
        <v>もりもと</v>
      </c>
      <c r="F58" s="46" t="str">
        <f>IF(入力!K30="","",入力!K30)</f>
        <v>そうた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飯田</v>
      </c>
      <c r="D59" s="46" t="str">
        <f>IF(入力!AE21="","",入力!AE21)</f>
        <v>日那汰</v>
      </c>
      <c r="E59" s="46" t="str">
        <f>IF(入力!Z20="","",入力!Z20)</f>
        <v>いいだ</v>
      </c>
      <c r="F59" s="46" t="str">
        <f>IF(入力!AE20="","",入力!AE20)</f>
        <v>ひなた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井上</v>
      </c>
      <c r="D60" s="46" t="str">
        <f>IF(入力!AE23="","",入力!AE23)</f>
        <v>翔智</v>
      </c>
      <c r="E60" s="46" t="str">
        <f>IF(入力!Z22="","",入力!Z22)</f>
        <v>いのうえ</v>
      </c>
      <c r="F60" s="46" t="str">
        <f>IF(入力!AE22="","",入力!AE22)</f>
        <v>しょうち</v>
      </c>
      <c r="G60" s="46"/>
      <c r="H60" s="46"/>
      <c r="I60" s="46">
        <f>IF(入力!AJ22="","",入力!AJ22)</f>
        <v>2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13</v>
      </c>
      <c r="C61" s="46" t="str">
        <f>IF(入力!Z25="","",入力!Z25)</f>
        <v>谷</v>
      </c>
      <c r="D61" s="46" t="str">
        <f>IF(入力!AE25="","",入力!AE25)</f>
        <v>春樹</v>
      </c>
      <c r="E61" s="46" t="str">
        <f>IF(入力!Z24="","",入力!Z24)</f>
        <v>たに</v>
      </c>
      <c r="F61" s="46" t="str">
        <f>IF(入力!AE24="","",入力!AE24)</f>
        <v>はるき</v>
      </c>
      <c r="G61" s="46"/>
      <c r="H61" s="46"/>
      <c r="I61" s="46">
        <f>IF(入力!AJ24="","",入力!AJ24)</f>
        <v>2</v>
      </c>
      <c r="J61" s="46">
        <f>IF(入力!AL24="","",入力!AL24)</f>
        <v>177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14</v>
      </c>
      <c r="C62" s="46" t="str">
        <f>IF(入力!Z27="","",入力!Z27)</f>
        <v>玉川</v>
      </c>
      <c r="D62" s="46" t="str">
        <f>IF(入力!AE27="","",入力!AE27)</f>
        <v>凛太郎</v>
      </c>
      <c r="E62" s="46" t="str">
        <f>IF(入力!Z26="","",入力!Z26)</f>
        <v>たまがわ</v>
      </c>
      <c r="F62" s="46" t="str">
        <f>IF(入力!AE26="","",入力!AE26)</f>
        <v>りんたろう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19</v>
      </c>
      <c r="C63" s="46" t="str">
        <f>IF(入力!Z29="","",入力!Z29)</f>
        <v>森</v>
      </c>
      <c r="D63" s="46" t="str">
        <f>IF(入力!AE29="","",入力!AE29)</f>
        <v>瑛一郎</v>
      </c>
      <c r="E63" s="46" t="str">
        <f>IF(入力!Z28="","",入力!Z28)</f>
        <v>もり</v>
      </c>
      <c r="F63" s="46" t="str">
        <f>IF(入力!AE28="","",入力!AE28)</f>
        <v>えいいちろう</v>
      </c>
      <c r="G63" s="46"/>
      <c r="H63" s="46"/>
      <c r="I63" s="46">
        <f>IF(入力!AJ28="","",入力!AJ28)</f>
        <v>2</v>
      </c>
      <c r="J63" s="46">
        <f>IF(入力!AL28="","",入力!AL28)</f>
        <v>173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20</v>
      </c>
      <c r="C64" s="46" t="str">
        <f>IF(入力!Z31="","",入力!Z31)</f>
        <v>矢田</v>
      </c>
      <c r="D64" s="46" t="str">
        <f>IF(入力!AE31="","",入力!AE31)</f>
        <v>樹生</v>
      </c>
      <c r="E64" s="46" t="str">
        <f>IF(入力!Z30="","",入力!Z30)</f>
        <v>やだ</v>
      </c>
      <c r="F64" s="46" t="str">
        <f>IF(入力!AE30="","",入力!AE30)</f>
        <v>たつき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2015-10-24T01:53:31Z</cp:lastPrinted>
  <dcterms:created xsi:type="dcterms:W3CDTF">2006-11-03T01:52:14Z</dcterms:created>
  <dcterms:modified xsi:type="dcterms:W3CDTF">2017-05-09T07:30:15Z</dcterms:modified>
</cp:coreProperties>
</file>