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<sst xmlns="http://schemas.openxmlformats.org/spreadsheetml/2006/main" count="1438" uniqueCount="734">
  <si>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</si>
  <si>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</si>
  <si>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</si>
  <si>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</si>
  <si>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</si>
  <si>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</si>
  <si>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</si>
  <si>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</si>
  <si>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</si>
  <si>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</si>
  <si>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</si>
  <si>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</si>
  <si>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</si>
  <si>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</si>
  <si>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</si>
  <si>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</si>
  <si>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</si>
  <si>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</si>
  <si>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</si>
  <si>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</si>
  <si>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</si>
  <si>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</si>
  <si>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</si>
  <si>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</si>
  <si>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</si>
  <si>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</si>
  <si>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</si>
  <si>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</si>
  <si>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</si>
  <si>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</si>
  <si>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</si>
  <si>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</si>
  <si>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</si>
  <si>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</si>
  <si>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</si>
  <si>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</si>
  <si>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</si>
  <si>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</si>
  <si>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</si>
  <si>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</si>
  <si>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</si>
  <si>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</si>
  <si>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</si>
  <si>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</si>
  <si>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</si>
  <si>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</si>
  <si>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</si>
  <si>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</si>
  <si>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</si>
  <si>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</si>
  <si>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</si>
  <si>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</si>
  <si>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</si>
  <si>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</si>
  <si>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</si>
  <si>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</si>
  <si>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</si>
  <si>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</si>
  <si>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</si>
  <si>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</si>
  <si>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</si>
  <si>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</si>
  <si>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</si>
  <si>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</si>
  <si>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</si>
  <si>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</si>
  <si>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</si>
  <si>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</si>
  <si>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</si>
  <si>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</si>
  <si>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</si>
  <si>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</si>
  <si>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</si>
  <si>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</si>
  <si>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</si>
  <si>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</si>
  <si>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</si>
  <si>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</si>
  <si>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</si>
  <si>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</si>
  <si>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</si>
  <si>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</si>
  <si>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</si>
  <si>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</si>
  <si>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</si>
  <si>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</si>
  <si>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</si>
  <si>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</si>
  <si>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</si>
  <si>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</si>
  <si>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</si>
  <si>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</si>
  <si>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</si>
  <si>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</si>
  <si>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</si>
  <si>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</si>
  <si>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</si>
  <si>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</si>
  <si>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</si>
  <si>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</si>
  <si>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</si>
  <si>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</si>
  <si>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</si>
  <si>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</si>
  <si>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</si>
  <si>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</si>
  <si>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</si>
  <si>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</si>
  <si>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</si>
  <si>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</si>
  <si>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</si>
  <si>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</si>
  <si>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</si>
  <si>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</si>
  <si>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</si>
  <si>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</si>
  <si>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</si>
  <si>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</si>
  <si>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</si>
  <si>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</si>
  <si>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</si>
  <si>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</si>
  <si>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</si>
  <si>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</si>
  <si>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</si>
  <si>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</si>
  <si>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</si>
  <si>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</si>
  <si>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</si>
  <si>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</si>
  <si>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</si>
  <si>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</si>
  <si>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</si>
  <si>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</si>
  <si>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</si>
  <si>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</si>
  <si>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</si>
  <si>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</si>
  <si>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</si>
  <si>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</si>
  <si>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</si>
  <si>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</si>
  <si>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</si>
  <si>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</si>
  <si>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</si>
  <si>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</si>
  <si>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</si>
  <si>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</si>
  <si>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</si>
  <si>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</si>
  <si>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</si>
  <si>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</si>
  <si>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</si>
  <si>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</si>
  <si>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</si>
  <si>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</si>
  <si>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</si>
  <si>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</si>
  <si>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</si>
  <si>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</si>
  <si>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</si>
  <si>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</si>
  <si>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</si>
  <si>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</si>
  <si>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</si>
  <si>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</si>
  <si>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</si>
  <si>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</si>
  <si>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</si>
  <si>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</si>
  <si>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</si>
  <si>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</si>
  <si>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</si>
  <si>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</si>
  <si>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</si>
  <si>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</si>
  <si>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</si>
  <si>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</si>
  <si>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</si>
  <si>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</si>
  <si>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</si>
  <si>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</si>
  <si>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</si>
  <si>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</si>
  <si>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</si>
  <si>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</si>
  <si>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</si>
  <si>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</si>
  <si>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</si>
  <si>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</si>
  <si>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</si>
  <si>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</si>
  <si>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</si>
  <si>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</si>
  <si>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</si>
  <si>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</si>
  <si>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</si>
  <si>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</si>
  <si>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</si>
  <si>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</si>
  <si>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</si>
  <si>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</si>
  <si>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</si>
  <si>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</si>
  <si>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</si>
  <si>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</si>
  <si>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</si>
  <si>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</si>
  <si>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</si>
  <si>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</si>
  <si>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</si>
  <si>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</si>
  <si>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</si>
  <si>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</si>
  <si>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</si>
  <si>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</si>
  <si>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</si>
  <si>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</si>
  <si>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</si>
  <si>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</si>
  <si>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</si>
  <si>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</si>
  <si>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</si>
  <si>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</si>
  <si>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</si>
  <si>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</si>
  <si>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</si>
  <si>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</si>
  <si>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</si>
  <si>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</si>
  <si>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</si>
  <si>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</si>
  <si>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</si>
  <si>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</si>
  <si>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</si>
  <si>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</si>
  <si>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</si>
  <si>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</si>
  <si>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</si>
  <si>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</si>
  <si>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</si>
  <si>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</si>
  <si>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</si>
  <si>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</si>
  <si>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</si>
  <si>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</si>
  <si>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</si>
  <si>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</si>
  <si>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</si>
  <si>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</si>
  <si>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</si>
  <si>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</si>
  <si>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</si>
  <si>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</si>
  <si>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</si>
  <si>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</si>
  <si>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</si>
  <si>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</si>
  <si>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</si>
  <si>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</si>
  <si>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</si>
  <si>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</si>
  <si>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</si>
  <si>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</si>
  <si>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</si>
  <si>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</si>
  <si>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</si>
  <si>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</si>
  <si>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</si>
  <si>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</si>
  <si>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</si>
  <si>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</si>
  <si>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</si>
  <si>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</si>
  <si>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</si>
  <si>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</si>
  <si>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</si>
  <si>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</si>
  <si>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</si>
  <si>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</si>
  <si>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</si>
  <si>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</si>
  <si>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</si>
  <si>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</si>
  <si>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</si>
  <si>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</si>
  <si>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</si>
  <si>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</si>
  <si>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</si>
  <si>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</si>
  <si>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</si>
  <si>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</si>
  <si>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</si>
  <si>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</si>
  <si>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</si>
  <si>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</si>
  <si>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</si>
  <si>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</si>
  <si>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</si>
  <si>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</si>
  <si>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</si>
  <si>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</si>
  <si>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</si>
  <si>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</si>
  <si>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</si>
  <si>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</si>
  <si>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</si>
  <si>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</si>
  <si>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</si>
  <si>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</si>
  <si>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</si>
  <si>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</si>
  <si>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</si>
  <si>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</si>
  <si>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</si>
  <si>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</si>
  <si>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</si>
  <si>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</si>
  <si>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</si>
  <si>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</si>
  <si>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</si>
  <si>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</si>
  <si>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</si>
  <si>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</si>
  <si>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</si>
  <si>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</si>
  <si>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</si>
  <si>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</si>
  <si>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</si>
  <si>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</si>
  <si>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</si>
  <si>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</si>
  <si>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</si>
  <si>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</si>
  <si>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</si>
  <si>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</si>
  <si>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</si>
  <si>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</si>
  <si>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</si>
  <si>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</si>
  <si>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</si>
  <si>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</si>
  <si>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</si>
  <si>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</si>
  <si>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</si>
  <si>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</si>
  <si>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</si>
  <si>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</si>
  <si>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</si>
  <si>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</si>
  <si>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</si>
  <si>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</si>
  <si>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</si>
  <si>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</si>
  <si>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</si>
  <si>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</si>
  <si>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</si>
  <si>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</si>
  <si>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</si>
  <si>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</si>
  <si>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</si>
  <si>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</si>
  <si>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</si>
  <si>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</si>
  <si>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</si>
  <si>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</si>
  <si>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</si>
  <si>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</si>
  <si>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</si>
  <si>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</si>
  <si>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</si>
  <si>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</si>
  <si>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</si>
  <si>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</si>
  <si>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</si>
  <si>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</si>
  <si>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</si>
  <si>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</si>
  <si>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</si>
  <si>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</si>
  <si>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</si>
  <si>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</si>
  <si>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</si>
  <si>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</si>
  <si>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</si>
  <si>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</si>
  <si>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</si>
  <si>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</si>
  <si>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</si>
  <si>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</si>
  <si>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</si>
  <si>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</si>
  <si>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</si>
  <si>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</si>
  <si>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</si>
  <si>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</si>
  <si>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</si>
  <si>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</si>
  <si>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</si>
  <si>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</si>
  <si>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</si>
  <si>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</si>
  <si>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</si>
  <si>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</si>
  <si>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</si>
  <si>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</si>
  <si>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</si>
  <si>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</si>
  <si>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</si>
  <si>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</si>
  <si>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</si>
  <si>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</si>
  <si>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</si>
  <si>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</si>
  <si>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</si>
  <si>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</si>
  <si>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</si>
  <si>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</si>
  <si>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</si>
  <si>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</si>
  <si>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</si>
  <si>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</si>
  <si>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</si>
  <si>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</si>
  <si>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</si>
  <si>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</si>
  <si>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</si>
  <si>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</si>
  <si>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</si>
  <si>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</si>
  <si>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</si>
  <si>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</si>
  <si>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</si>
  <si>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</si>
  <si>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</si>
  <si>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</si>
  <si>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</si>
  <si>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</si>
  <si>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</si>
  <si>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</si>
  <si>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</si>
  <si>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</si>
  <si>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</si>
  <si>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</si>
  <si>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</si>
  <si>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</si>
  <si>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</si>
  <si>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</si>
  <si>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</si>
  <si>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</si>
  <si>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</si>
  <si>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</si>
  <si>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</si>
  <si>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</si>
  <si>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</si>
  <si>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</si>
  <si>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</si>
  <si>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</si>
  <si>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</si>
  <si>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</si>
  <si>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</si>
  <si>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</si>
  <si>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</si>
  <si>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</si>
  <si>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</si>
  <si>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</si>
  <si>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</si>
  <si>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</si>
  <si>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</si>
  <si>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</si>
  <si>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</si>
  <si>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</si>
  <si>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</si>
  <si>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</si>
  <si>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</si>
  <si>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</si>
  <si>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</si>
  <si>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</si>
  <si>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</si>
  <si>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</si>
  <si>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</si>
  <si>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</si>
  <si>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</si>
  <si>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</si>
  <si>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</si>
  <si>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</si>
  <si>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</si>
  <si>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</si>
  <si>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</si>
  <si>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</si>
  <si>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</si>
  <si>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</si>
  <si>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</si>
  <si>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</si>
  <si>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</si>
  <si>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</si>
  <si>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</si>
  <si>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</si>
  <si>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</si>
  <si>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</si>
  <si>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</si>
  <si>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</si>
  <si>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</si>
  <si>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</si>
  <si>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</si>
  <si>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</si>
  <si>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</si>
  <si>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</si>
  <si>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</si>
  <si>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</si>
  <si>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</si>
  <si>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</si>
  <si>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</si>
  <si>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</si>
  <si>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</si>
  <si>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</si>
  <si>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</si>
  <si>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</si>
  <si>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</si>
  <si>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</si>
  <si>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</si>
  <si>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</si>
  <si>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</si>
  <si>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</si>
  <si>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</si>
  <si>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</si>
  <si>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</si>
  <si>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</si>
  <si>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</si>
  <si>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</si>
  <si>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</si>
  <si>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</si>
  <si>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</si>
  <si>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</si>
  <si>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</si>
  <si>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</si>
  <si>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</si>
  <si>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</si>
  <si>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</si>
  <si>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</si>
  <si>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</si>
  <si>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</si>
  <si>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</si>
  <si>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</si>
  <si>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</si>
  <si>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</si>
  <si>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</si>
  <si>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</si>
  <si>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</si>
  <si>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</si>
  <si>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</si>
  <si>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</si>
  <si>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</si>
  <si>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</si>
  <si>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</si>
  <si>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</si>
  <si>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</si>
  <si>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</si>
  <si>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</si>
  <si>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</si>
  <si>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</si>
  <si>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</si>
  <si>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</si>
  <si>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</si>
  <si>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</si>
  <si>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</si>
  <si>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</si>
  <si>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</si>
  <si>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</si>
  <si>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</si>
  <si>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</si>
  <si>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</si>
  <si>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</si>
  <si>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</si>
  <si>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</si>
  <si>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</si>
  <si>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</si>
  <si>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</si>
  <si>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</si>
  <si>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</si>
  <si>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</si>
  <si>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</si>
  <si>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</si>
  <si>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</si>
  <si>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</si>
  <si>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</si>
  <si>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</si>
  <si>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</si>
  <si>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</si>
  <si>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</si>
  <si>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</si>
  <si>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</si>
  <si>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</si>
  <si>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</si>
  <si>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</si>
  <si>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</si>
  <si>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</si>
  <si>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</si>
  <si>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</si>
  <si>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</si>
  <si>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</si>
  <si>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</si>
  <si>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</si>
  <si>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</si>
  <si>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</si>
  <si>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</si>
  <si>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</si>
  <si>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</si>
  <si>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</si>
  <si>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</si>
  <si>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</si>
  <si>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</si>
  <si>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</si>
  <si>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</si>
  <si>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</si>
  <si>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</si>
  <si>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</si>
  <si>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</si>
  <si>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</si>
  <si>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</si>
  <si>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</si>
  <si>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</si>
  <si>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</si>
  <si>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</si>
  <si>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</si>
  <si>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</si>
  <si>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</si>
  <si>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</si>
  <si>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</si>
  <si>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</si>
  <si>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</si>
  <si>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</si>
  <si>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</si>
  <si>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</si>
  <si>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</si>
  <si>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</si>
  <si>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</si>
  <si>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</si>
  <si>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</si>
  <si>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</si>
  <si>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</si>
  <si>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</si>
  <si>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</si>
  <si>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</si>
  <si>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</si>
  <si>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</si>
  <si>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</si>
  <si>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</si>
  <si>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</si>
  <si>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</si>
  <si>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</si>
  <si>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</si>
  <si>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</si>
  <si>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</si>
  <si>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</si>
  <si>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</si>
  <si>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</si>
  <si>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</si>
  <si>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</si>
  <si>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</si>
  <si>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</si>
  <si>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</si>
  <si>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</si>
  <si>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</si>
  <si>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</si>
  <si>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</si>
  <si>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</si>
  <si>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</si>
  <si>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</si>
  <si>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</si>
  <si>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</si>
  <si>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</si>
  <si>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</si>
  <si>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</si>
  <si>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</si>
  <si>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</si>
  <si>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</si>
  <si>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</si>
  <si>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</si>
  <si>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</si>
  <si>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</si>
  <si>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</si>
  <si>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58</t>
    <phoneticPr fontId="2"/>
  </si>
  <si>
    <t>0151</t>
    <phoneticPr fontId="2"/>
  </si>
  <si>
    <t>0463</t>
    <phoneticPr fontId="2"/>
  </si>
  <si>
    <t>59</t>
    <phoneticPr fontId="2"/>
  </si>
  <si>
    <t>6440</t>
    <phoneticPr fontId="2"/>
  </si>
  <si>
    <t>259</t>
    <phoneticPr fontId="2"/>
  </si>
  <si>
    <t>1219</t>
    <phoneticPr fontId="2"/>
  </si>
  <si>
    <t>平塚市広川１２</t>
    <rPh sb="0" eb="3">
      <t>ヒラツカシ</t>
    </rPh>
    <rPh sb="3" eb="5">
      <t>ヒロカワ</t>
    </rPh>
    <phoneticPr fontId="2"/>
  </si>
  <si>
    <t>井上</t>
    <rPh sb="0" eb="2">
      <t>イノウエ</t>
    </rPh>
    <phoneticPr fontId="2"/>
  </si>
  <si>
    <t>賢吾</t>
    <rPh sb="0" eb="2">
      <t>ケンゴ</t>
    </rPh>
    <phoneticPr fontId="2"/>
  </si>
  <si>
    <t>いのうえ</t>
    <phoneticPr fontId="2"/>
  </si>
  <si>
    <t>けんご</t>
    <phoneticPr fontId="2"/>
  </si>
  <si>
    <t>野呂</t>
    <rPh sb="0" eb="2">
      <t>ノロ</t>
    </rPh>
    <phoneticPr fontId="2"/>
  </si>
  <si>
    <t>俊治</t>
    <rPh sb="0" eb="2">
      <t>トシハル</t>
    </rPh>
    <phoneticPr fontId="2"/>
  </si>
  <si>
    <t>のろ</t>
    <phoneticPr fontId="2"/>
  </si>
  <si>
    <t>としはる</t>
    <phoneticPr fontId="2"/>
  </si>
  <si>
    <t>北井</t>
    <rPh sb="0" eb="2">
      <t>キタイ</t>
    </rPh>
    <phoneticPr fontId="2"/>
  </si>
  <si>
    <t>黎</t>
    <rPh sb="0" eb="1">
      <t>レイ</t>
    </rPh>
    <phoneticPr fontId="2"/>
  </si>
  <si>
    <t>きたい</t>
    <phoneticPr fontId="2"/>
  </si>
  <si>
    <t>れい</t>
    <phoneticPr fontId="2"/>
  </si>
  <si>
    <t>渡辺</t>
    <rPh sb="0" eb="2">
      <t>ワタナベ</t>
    </rPh>
    <phoneticPr fontId="2"/>
  </si>
  <si>
    <t>翔和</t>
    <rPh sb="0" eb="2">
      <t>トワ</t>
    </rPh>
    <phoneticPr fontId="2"/>
  </si>
  <si>
    <t>わたなべ</t>
    <phoneticPr fontId="2"/>
  </si>
  <si>
    <t>とわ</t>
    <phoneticPr fontId="2"/>
  </si>
  <si>
    <t>後藤</t>
    <rPh sb="0" eb="2">
      <t>ゴトウ</t>
    </rPh>
    <phoneticPr fontId="2"/>
  </si>
  <si>
    <t>駿介</t>
    <rPh sb="0" eb="2">
      <t>シュンスケ</t>
    </rPh>
    <phoneticPr fontId="2"/>
  </si>
  <si>
    <t>ごとう</t>
    <phoneticPr fontId="2"/>
  </si>
  <si>
    <t>しゅんすけ</t>
    <phoneticPr fontId="2"/>
  </si>
  <si>
    <t>片山</t>
    <rPh sb="0" eb="2">
      <t>カタヤマ</t>
    </rPh>
    <phoneticPr fontId="2"/>
  </si>
  <si>
    <t>温斗</t>
    <rPh sb="0" eb="2">
      <t>ハルト</t>
    </rPh>
    <phoneticPr fontId="2"/>
  </si>
  <si>
    <t>かたやま</t>
    <phoneticPr fontId="2"/>
  </si>
  <si>
    <t>はると</t>
    <phoneticPr fontId="2"/>
  </si>
  <si>
    <t>相沢</t>
    <rPh sb="0" eb="2">
      <t>アイザワ</t>
    </rPh>
    <phoneticPr fontId="2"/>
  </si>
  <si>
    <t>直也</t>
    <rPh sb="0" eb="2">
      <t>ナオヤ</t>
    </rPh>
    <phoneticPr fontId="2"/>
  </si>
  <si>
    <t>あいざわ</t>
  </si>
  <si>
    <t>なおや</t>
  </si>
  <si>
    <t>原田</t>
    <rPh sb="0" eb="2">
      <t>ハラダ</t>
    </rPh>
    <phoneticPr fontId="2"/>
  </si>
  <si>
    <t>浩希</t>
    <rPh sb="0" eb="2">
      <t>コウキ</t>
    </rPh>
    <phoneticPr fontId="2"/>
  </si>
  <si>
    <t>はらだ</t>
    <phoneticPr fontId="2"/>
  </si>
  <si>
    <t>こうき</t>
    <phoneticPr fontId="2"/>
  </si>
  <si>
    <t>中澤</t>
    <rPh sb="0" eb="2">
      <t>ナカザワ</t>
    </rPh>
    <phoneticPr fontId="2"/>
  </si>
  <si>
    <t>快</t>
    <rPh sb="0" eb="1">
      <t>カイ</t>
    </rPh>
    <phoneticPr fontId="2"/>
  </si>
  <si>
    <t>なかざわ</t>
    <phoneticPr fontId="2"/>
  </si>
  <si>
    <t>かい</t>
    <phoneticPr fontId="2"/>
  </si>
  <si>
    <t>片倉</t>
    <rPh sb="0" eb="2">
      <t>カタクラ</t>
    </rPh>
    <phoneticPr fontId="2"/>
  </si>
  <si>
    <t>春來</t>
    <rPh sb="0" eb="1">
      <t>ハル</t>
    </rPh>
    <rPh sb="1" eb="2">
      <t>ライ</t>
    </rPh>
    <phoneticPr fontId="2"/>
  </si>
  <si>
    <t>かたくら</t>
    <phoneticPr fontId="2"/>
  </si>
  <si>
    <t>はるき</t>
    <phoneticPr fontId="2"/>
  </si>
  <si>
    <t>田中</t>
    <rPh sb="0" eb="2">
      <t>タナカ</t>
    </rPh>
    <phoneticPr fontId="2"/>
  </si>
  <si>
    <t>空</t>
    <rPh sb="0" eb="1">
      <t>ソラ</t>
    </rPh>
    <phoneticPr fontId="2"/>
  </si>
  <si>
    <t>たなか</t>
    <phoneticPr fontId="2"/>
  </si>
  <si>
    <t>そら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</si>
</sst>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T19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6104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平塚市立金旭中学校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689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687</v>
      </c>
      <c r="G6" s="200"/>
      <c r="H6" s="37" t="s">
        <v>586</v>
      </c>
      <c r="I6" s="201" t="s">
        <v>688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685</v>
      </c>
      <c r="AH6" s="204"/>
      <c r="AI6" s="204"/>
      <c r="AJ6" s="204"/>
      <c r="AK6" s="38" t="s">
        <v>587</v>
      </c>
      <c r="AL6" s="204" t="s">
        <v>686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696</v>
      </c>
      <c r="W12" s="185"/>
      <c r="X12" s="185"/>
      <c r="Y12" s="185"/>
      <c r="Z12" s="185"/>
      <c r="AA12" s="185"/>
      <c r="AB12" s="186" t="s">
        <v>697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700</v>
      </c>
      <c r="W14" s="86"/>
      <c r="X14" s="86"/>
      <c r="Y14" s="86"/>
      <c r="Z14" s="86"/>
      <c r="AA14" s="86"/>
      <c r="AB14" s="154" t="s">
        <v>701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699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700</v>
      </c>
      <c r="G20" s="120"/>
      <c r="H20" s="120"/>
      <c r="I20" s="120"/>
      <c r="J20" s="120"/>
      <c r="K20" s="120" t="s">
        <v>701</v>
      </c>
      <c r="L20" s="120"/>
      <c r="M20" s="120"/>
      <c r="N20" s="120"/>
      <c r="O20" s="121"/>
      <c r="P20" s="117">
        <v>2</v>
      </c>
      <c r="Q20" s="117"/>
      <c r="R20" s="108">
        <v>157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724</v>
      </c>
      <c r="AA20" s="120"/>
      <c r="AB20" s="120"/>
      <c r="AC20" s="120"/>
      <c r="AD20" s="120"/>
      <c r="AE20" s="120" t="s">
        <v>725</v>
      </c>
      <c r="AF20" s="120"/>
      <c r="AG20" s="120"/>
      <c r="AH20" s="120"/>
      <c r="AI20" s="121"/>
      <c r="AJ20" s="117">
        <v>1</v>
      </c>
      <c r="AK20" s="117"/>
      <c r="AL20" s="108">
        <v>157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699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722</v>
      </c>
      <c r="AA21" s="113"/>
      <c r="AB21" s="113"/>
      <c r="AC21" s="113"/>
      <c r="AD21" s="113"/>
      <c r="AE21" s="113" t="s">
        <v>723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1</v>
      </c>
      <c r="Q22" s="76"/>
      <c r="R22" s="92">
        <v>166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728</v>
      </c>
      <c r="AA22" s="86"/>
      <c r="AB22" s="86"/>
      <c r="AC22" s="86"/>
      <c r="AD22" s="86"/>
      <c r="AE22" s="86" t="s">
        <v>729</v>
      </c>
      <c r="AF22" s="86"/>
      <c r="AG22" s="86"/>
      <c r="AH22" s="86"/>
      <c r="AI22" s="87"/>
      <c r="AJ22" s="76">
        <v>1</v>
      </c>
      <c r="AK22" s="76"/>
      <c r="AL22" s="92">
        <v>147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702</v>
      </c>
      <c r="G23" s="104"/>
      <c r="H23" s="104"/>
      <c r="I23" s="104"/>
      <c r="J23" s="104"/>
      <c r="K23" s="104" t="s">
        <v>703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726</v>
      </c>
      <c r="AA23" s="104"/>
      <c r="AB23" s="104"/>
      <c r="AC23" s="104"/>
      <c r="AD23" s="104"/>
      <c r="AE23" s="104" t="s">
        <v>727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708</v>
      </c>
      <c r="G24" s="86"/>
      <c r="H24" s="86"/>
      <c r="I24" s="86"/>
      <c r="J24" s="86"/>
      <c r="K24" s="86" t="s">
        <v>709</v>
      </c>
      <c r="L24" s="86"/>
      <c r="M24" s="86"/>
      <c r="N24" s="86"/>
      <c r="O24" s="87"/>
      <c r="P24" s="76">
        <v>1</v>
      </c>
      <c r="Q24" s="76"/>
      <c r="R24" s="92">
        <v>164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732</v>
      </c>
      <c r="AA24" s="86"/>
      <c r="AB24" s="86"/>
      <c r="AC24" s="86"/>
      <c r="AD24" s="86"/>
      <c r="AE24" s="86" t="s">
        <v>733</v>
      </c>
      <c r="AF24" s="86"/>
      <c r="AG24" s="86"/>
      <c r="AH24" s="86"/>
      <c r="AI24" s="87"/>
      <c r="AJ24" s="76">
        <v>1</v>
      </c>
      <c r="AK24" s="76"/>
      <c r="AL24" s="92">
        <v>146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706</v>
      </c>
      <c r="G25" s="104"/>
      <c r="H25" s="104"/>
      <c r="I25" s="104"/>
      <c r="J25" s="104"/>
      <c r="K25" s="104" t="s">
        <v>707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730</v>
      </c>
      <c r="AA25" s="104"/>
      <c r="AB25" s="104"/>
      <c r="AC25" s="104"/>
      <c r="AD25" s="104"/>
      <c r="AE25" s="104" t="s">
        <v>731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712</v>
      </c>
      <c r="G26" s="86"/>
      <c r="H26" s="86"/>
      <c r="I26" s="86"/>
      <c r="J26" s="86"/>
      <c r="K26" s="86" t="s">
        <v>713</v>
      </c>
      <c r="L26" s="86"/>
      <c r="M26" s="86"/>
      <c r="N26" s="86"/>
      <c r="O26" s="87"/>
      <c r="P26" s="76">
        <v>1</v>
      </c>
      <c r="Q26" s="76"/>
      <c r="R26" s="92">
        <v>163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710</v>
      </c>
      <c r="G27" s="104"/>
      <c r="H27" s="104"/>
      <c r="I27" s="104"/>
      <c r="J27" s="104"/>
      <c r="K27" s="104" t="s">
        <v>711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720</v>
      </c>
      <c r="G28" s="86"/>
      <c r="H28" s="86"/>
      <c r="I28" s="86"/>
      <c r="J28" s="86"/>
      <c r="K28" s="86" t="s">
        <v>721</v>
      </c>
      <c r="L28" s="86"/>
      <c r="M28" s="86"/>
      <c r="N28" s="86"/>
      <c r="O28" s="87"/>
      <c r="P28" s="76">
        <v>1</v>
      </c>
      <c r="Q28" s="76"/>
      <c r="R28" s="92">
        <v>161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718</v>
      </c>
      <c r="G29" s="104"/>
      <c r="H29" s="104"/>
      <c r="I29" s="104"/>
      <c r="J29" s="104"/>
      <c r="K29" s="104" t="s">
        <v>719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716</v>
      </c>
      <c r="G30" s="86"/>
      <c r="H30" s="86"/>
      <c r="I30" s="86"/>
      <c r="J30" s="86"/>
      <c r="K30" s="86" t="s">
        <v>717</v>
      </c>
      <c r="L30" s="86"/>
      <c r="M30" s="86"/>
      <c r="N30" s="86"/>
      <c r="O30" s="87"/>
      <c r="P30" s="76">
        <v>1</v>
      </c>
      <c r="Q30" s="76"/>
      <c r="R30" s="92">
        <v>160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714</v>
      </c>
      <c r="G31" s="79"/>
      <c r="H31" s="79"/>
      <c r="I31" s="79"/>
      <c r="J31" s="79"/>
      <c r="K31" s="79" t="s">
        <v>715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6104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中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平塚市立金旭中学校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いのうえ</v>
      </c>
      <c r="F7" s="331"/>
      <c r="G7" s="331"/>
      <c r="H7" s="331"/>
      <c r="I7" s="331"/>
      <c r="J7" s="331"/>
      <c r="K7" s="331" t="str">
        <f>IF(入力!L12="","",入力!L12)</f>
        <v>けんご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のろ</v>
      </c>
      <c r="V7" s="151"/>
      <c r="W7" s="151"/>
      <c r="X7" s="151"/>
      <c r="Y7" s="151"/>
      <c r="Z7" s="333"/>
      <c r="AA7" s="313" t="str">
        <f>IF(入力!AB12="","",入力!AB12)</f>
        <v>としはる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井上</v>
      </c>
      <c r="F8" s="354"/>
      <c r="G8" s="354"/>
      <c r="H8" s="354"/>
      <c r="I8" s="354"/>
      <c r="J8" s="354"/>
      <c r="K8" s="354" t="str">
        <f>IF(入力!L13="","",入力!L13)</f>
        <v>賢吾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野呂</v>
      </c>
      <c r="V8" s="322"/>
      <c r="W8" s="322"/>
      <c r="X8" s="322"/>
      <c r="Y8" s="322"/>
      <c r="Z8" s="323"/>
      <c r="AA8" s="324" t="str">
        <f>IF(入力!AB13="","",入力!AB13)</f>
        <v>俊治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きたい</v>
      </c>
      <c r="V9" s="151"/>
      <c r="W9" s="151"/>
      <c r="X9" s="151"/>
      <c r="Y9" s="151"/>
      <c r="Z9" s="333"/>
      <c r="AA9" s="313" t="str">
        <f>IF(入力!AB14="","",入力!AB14)</f>
        <v>れい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北井</v>
      </c>
      <c r="V10" s="339"/>
      <c r="W10" s="339"/>
      <c r="X10" s="339"/>
      <c r="Y10" s="339"/>
      <c r="Z10" s="340"/>
      <c r="AA10" s="341" t="str">
        <f>IF(入力!AB15="","",入力!AB15)</f>
        <v>黎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きたい</v>
      </c>
      <c r="F15" s="290"/>
      <c r="G15" s="290"/>
      <c r="H15" s="290"/>
      <c r="I15" s="290"/>
      <c r="J15" s="290" t="str">
        <f>IF(入力!K20="","",入力!K20)</f>
        <v>れい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157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なかざわ</v>
      </c>
      <c r="Z15" s="290"/>
      <c r="AA15" s="290"/>
      <c r="AB15" s="290"/>
      <c r="AC15" s="290"/>
      <c r="AD15" s="290" t="str">
        <f>IF(入力!AE20="","",入力!AE20)</f>
        <v>かい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157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北井</v>
      </c>
      <c r="F16" s="304"/>
      <c r="G16" s="304"/>
      <c r="H16" s="304"/>
      <c r="I16" s="304"/>
      <c r="J16" s="304" t="str">
        <f>IF(入力!K21="","",入力!K21)</f>
        <v>黎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中澤</v>
      </c>
      <c r="Z16" s="304"/>
      <c r="AA16" s="304"/>
      <c r="AB16" s="304"/>
      <c r="AC16" s="304"/>
      <c r="AD16" s="304" t="str">
        <f>IF(入力!AE21="","",入力!AE21)</f>
        <v>快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わたなべ</v>
      </c>
      <c r="F17" s="285"/>
      <c r="G17" s="285"/>
      <c r="H17" s="285"/>
      <c r="I17" s="285"/>
      <c r="J17" s="285" t="str">
        <f>IF(入力!K22="","",入力!K22)</f>
        <v>とわ</v>
      </c>
      <c r="K17" s="285"/>
      <c r="L17" s="285"/>
      <c r="M17" s="285"/>
      <c r="N17" s="286"/>
      <c r="O17" s="287">
        <f>IF(入力!P22="","",入力!P22)</f>
        <v>1</v>
      </c>
      <c r="P17" s="287"/>
      <c r="Q17" s="279">
        <f>IF(入力!R22="","",入力!R22)</f>
        <v>166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かたくら</v>
      </c>
      <c r="Z17" s="285"/>
      <c r="AA17" s="285"/>
      <c r="AB17" s="285"/>
      <c r="AC17" s="285"/>
      <c r="AD17" s="285" t="str">
        <f>IF(入力!AE22="","",入力!AE22)</f>
        <v>はるき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147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渡辺</v>
      </c>
      <c r="F18" s="278"/>
      <c r="G18" s="278"/>
      <c r="H18" s="278"/>
      <c r="I18" s="278"/>
      <c r="J18" s="278" t="str">
        <f>IF(入力!K23="","",入力!K23)</f>
        <v>翔和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片倉</v>
      </c>
      <c r="Z18" s="278"/>
      <c r="AA18" s="278"/>
      <c r="AB18" s="278"/>
      <c r="AC18" s="278"/>
      <c r="AD18" s="278" t="str">
        <f>IF(入力!AE23="","",入力!AE23)</f>
        <v>春來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ごとう</v>
      </c>
      <c r="F19" s="285"/>
      <c r="G19" s="285"/>
      <c r="H19" s="285"/>
      <c r="I19" s="285"/>
      <c r="J19" s="285" t="str">
        <f>IF(入力!K24="","",入力!K24)</f>
        <v>しゅんすけ</v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164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たなか</v>
      </c>
      <c r="Z19" s="285"/>
      <c r="AA19" s="285"/>
      <c r="AB19" s="285"/>
      <c r="AC19" s="285"/>
      <c r="AD19" s="285" t="str">
        <f>IF(入力!AE24="","",入力!AE24)</f>
        <v>そら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146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後藤</v>
      </c>
      <c r="F20" s="278"/>
      <c r="G20" s="278"/>
      <c r="H20" s="278"/>
      <c r="I20" s="278"/>
      <c r="J20" s="278" t="str">
        <f>IF(入力!K25="","",入力!K25)</f>
        <v>駿介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田中</v>
      </c>
      <c r="Z20" s="278"/>
      <c r="AA20" s="278"/>
      <c r="AB20" s="278"/>
      <c r="AC20" s="278"/>
      <c r="AD20" s="278" t="str">
        <f>IF(入力!AE25="","",入力!AE25)</f>
        <v>空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かたやま</v>
      </c>
      <c r="F21" s="285"/>
      <c r="G21" s="285"/>
      <c r="H21" s="285"/>
      <c r="I21" s="285"/>
      <c r="J21" s="285" t="str">
        <f>IF(入力!K26="","",入力!K26)</f>
        <v>はると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163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片山</v>
      </c>
      <c r="F22" s="278"/>
      <c r="G22" s="278"/>
      <c r="H22" s="278"/>
      <c r="I22" s="278"/>
      <c r="J22" s="278" t="str">
        <f>IF(入力!K27="","",入力!K27)</f>
        <v>温斗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はらだ</v>
      </c>
      <c r="F23" s="285"/>
      <c r="G23" s="285"/>
      <c r="H23" s="285"/>
      <c r="I23" s="285"/>
      <c r="J23" s="285" t="str">
        <f>IF(入力!K28="","",入力!K28)</f>
        <v>こうき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161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原田</v>
      </c>
      <c r="F24" s="278"/>
      <c r="G24" s="278"/>
      <c r="H24" s="278"/>
      <c r="I24" s="278"/>
      <c r="J24" s="278" t="str">
        <f>IF(入力!K29="","",入力!K29)</f>
        <v>浩希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あいざわ</v>
      </c>
      <c r="F25" s="285"/>
      <c r="G25" s="285"/>
      <c r="H25" s="285"/>
      <c r="I25" s="285"/>
      <c r="J25" s="285" t="str">
        <f>IF(入力!K30="","",入力!K30)</f>
        <v>なおや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160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相沢</v>
      </c>
      <c r="F26" s="318"/>
      <c r="G26" s="318"/>
      <c r="H26" s="318"/>
      <c r="I26" s="318"/>
      <c r="J26" s="318" t="str">
        <f>IF(入力!K31="","",入力!K31)</f>
        <v>直也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6104</v>
      </c>
      <c r="B7" s="45" t="str">
        <f t="shared" ref="B7:C7" si="0">IF($A$8="","",IF($A$9="",B8,B8&amp;"・"&amp;B9))</f>
        <v>平塚市立金旭中学校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1</v>
      </c>
      <c r="F7" s="45" t="str">
        <f t="shared" ref="F7:S7" si="1">IF($A$8="","",F8)</f>
        <v>259</v>
      </c>
      <c r="G7" s="45" t="str">
        <f t="shared" si="1"/>
        <v>1219</v>
      </c>
      <c r="H7" s="45">
        <f t="shared" si="1"/>
        <v>0</v>
      </c>
      <c r="I7" s="45" t="str">
        <f t="shared" si="1"/>
        <v>平塚市広川１２</v>
      </c>
      <c r="J7" s="45">
        <f t="shared" si="1"/>
        <v>0</v>
      </c>
      <c r="K7" s="45" t="str">
        <f t="shared" si="1"/>
        <v>0463</v>
      </c>
      <c r="L7" s="45" t="str">
        <f t="shared" si="1"/>
        <v>58</v>
      </c>
      <c r="M7" s="45" t="str">
        <f t="shared" si="1"/>
        <v>0151</v>
      </c>
      <c r="N7" s="45" t="str">
        <f t="shared" si="1"/>
        <v>0463</v>
      </c>
      <c r="O7" s="45" t="str">
        <f t="shared" si="1"/>
        <v>59</v>
      </c>
      <c r="P7" s="45" t="str">
        <f t="shared" si="1"/>
        <v>6440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6104</v>
      </c>
      <c r="B8" s="46" t="str">
        <f>IF(入力!$F$3="","",入力!$F$3)</f>
        <v>平塚市立金旭中学校</v>
      </c>
      <c r="C8" s="46"/>
      <c r="D8" s="46" t="str">
        <f>IF(入力!$Z$2="","",入力!$Z$2)</f>
        <v>中</v>
      </c>
      <c r="E8" s="46">
        <f>IF(入力!$I$2="","",入力!$I$2)</f>
        <v>1</v>
      </c>
      <c r="F8" s="61" t="str">
        <f>IF(入力!$F$6="","",入力!$F$6)</f>
        <v>259</v>
      </c>
      <c r="G8" s="57" t="str">
        <f>IF(入力!$I$6="","",入力!$I$6)</f>
        <v>1219</v>
      </c>
      <c r="H8" s="46"/>
      <c r="I8" s="46" t="str">
        <f>IF(入力!$L$5="","",入力!$L$5)</f>
        <v>平塚市広川１２</v>
      </c>
      <c r="J8" s="46"/>
      <c r="K8" s="57" t="str">
        <f>IF(入力!$AB$4="","",入力!$AB$4)</f>
        <v>0463</v>
      </c>
      <c r="L8" s="57" t="str">
        <f>IF(入力!$AG$4="","",入力!$AG$4)</f>
        <v>58</v>
      </c>
      <c r="M8" s="57" t="str">
        <f>IF(入力!$AL$4="","",入力!$AL$4)</f>
        <v>0151</v>
      </c>
      <c r="N8" s="57" t="str">
        <f>IF(入力!$AB$6="","",入力!$AB$6)</f>
        <v>0463</v>
      </c>
      <c r="O8" s="57" t="str">
        <f>IF(入力!$AG$6="","",入力!$AG$6)</f>
        <v>59</v>
      </c>
      <c r="P8" s="57" t="str">
        <f>IF(入力!$AL$6="","",入力!$AL$6)</f>
        <v>6440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0151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賢吾</v>
      </c>
      <c r="E16" s="46" t="str">
        <f>IF(入力!$F$12="","",入力!$F$12)</f>
        <v>いのうえ</v>
      </c>
      <c r="F16" s="46" t="str">
        <f>IF(入力!$L$12="","",入力!$L$12)</f>
        <v>けんご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野呂</v>
      </c>
      <c r="D17" s="46" t="str">
        <f>IF(入力!$AB$13="","",入力!$AB$13)</f>
        <v>俊治</v>
      </c>
      <c r="E17" s="46" t="str">
        <f>IF(入力!$V$12="","",入力!$V$12)</f>
        <v>のろ</v>
      </c>
      <c r="F17" s="46" t="str">
        <f>IF(入力!$AB$12="","",入力!$AB$12)</f>
        <v>としはる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北井</v>
      </c>
      <c r="D24" s="46" t="str">
        <f>IF(入力!$AB$15="","",入力!$AB$15)</f>
        <v>黎</v>
      </c>
      <c r="E24" s="46" t="str">
        <f>IF(入力!$V$14="","",入力!$V$14)</f>
        <v>きたい</v>
      </c>
      <c r="F24" s="46" t="str">
        <f>IF(入力!$AB$14="","",入力!$AB$14)</f>
        <v>れい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北井</v>
      </c>
      <c r="D53" s="46" t="str">
        <f>IF(OR(L53&lt;&gt;"○",入力!K21=""),"",入力!K21)</f>
        <v>黎</v>
      </c>
      <c r="E53" s="46" t="str">
        <f>IF(OR(L53&lt;&gt;"○",入力!F20=""),"",入力!F20)</f>
        <v>きたい</v>
      </c>
      <c r="F53" s="46" t="str">
        <f>IF(OR(L53&lt;&gt;"○",入力!K20=""),"",入力!K20)</f>
        <v>れい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渡辺</v>
      </c>
      <c r="D54" s="46" t="str">
        <f>IF(OR(L54&lt;&gt;"○",入力!K23=""),"",入力!K23)</f>
        <v>翔和</v>
      </c>
      <c r="E54" s="46" t="str">
        <f>IF(OR(L54&lt;&gt;"○",入力!F22=""),"",入力!F22)</f>
        <v>わたなべ</v>
      </c>
      <c r="F54" s="46" t="str">
        <f>IF(OR(L54&lt;&gt;"○",入力!K22=""),"",入力!K22)</f>
        <v>とわ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後藤</v>
      </c>
      <c r="D55" s="46" t="str">
        <f>IF(OR(L55&lt;&gt;"○",入力!K25=""),"",入力!K25)</f>
        <v>駿介</v>
      </c>
      <c r="E55" s="46" t="str">
        <f>IF(OR(L55&lt;&gt;"○",入力!F24=""),"",入力!F24)</f>
        <v>ごとう</v>
      </c>
      <c r="F55" s="46" t="str">
        <f>IF(OR(L55&lt;&gt;"○",入力!K24=""),"",入力!K24)</f>
        <v>しゅんすけ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片山</v>
      </c>
      <c r="D56" s="46" t="str">
        <f>IF(OR(L56&lt;&gt;"○",入力!K27=""),"",入力!K27)</f>
        <v>温斗</v>
      </c>
      <c r="E56" s="46" t="str">
        <f>IF(OR(L56&lt;&gt;"○",入力!F26=""),"",入力!F26)</f>
        <v>かたやま</v>
      </c>
      <c r="F56" s="46" t="str">
        <f>IF(OR(L56&lt;&gt;"○",入力!K26=""),"",入力!K26)</f>
        <v>はると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原田</v>
      </c>
      <c r="D57" s="46" t="str">
        <f>IF(OR(L57&lt;&gt;"○",入力!K29=""),"",入力!K29)</f>
        <v>浩希</v>
      </c>
      <c r="E57" s="46" t="str">
        <f>IF(OR(L57&lt;&gt;"○",入力!F28=""),"",入力!F28)</f>
        <v>はらだ</v>
      </c>
      <c r="F57" s="46" t="str">
        <f>IF(OR(L57&lt;&gt;"○",入力!K28=""),"",入力!K28)</f>
        <v>こうき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相沢</v>
      </c>
      <c r="D58" s="46" t="str">
        <f>IF(OR(L58&lt;&gt;"○",入力!K31=""),"",入力!K31)</f>
        <v>直也</v>
      </c>
      <c r="E58" s="46" t="str">
        <f>IF(OR(L58&lt;&gt;"○",入力!F30=""),"",入力!F30)</f>
        <v>あいざわ</v>
      </c>
      <c r="F58" s="46" t="str">
        <f>IF(OR(L58&lt;&gt;"○",入力!K30=""),"",入力!K30)</f>
        <v>なおや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中澤</v>
      </c>
      <c r="D59" s="46" t="str">
        <f>IF(OR(L59&lt;&gt;"○",入力!AE21=""),"",入力!AE21)</f>
        <v>快</v>
      </c>
      <c r="E59" s="46" t="str">
        <f>IF(OR(L59&lt;&gt;"○",入力!Z20=""),"",入力!Z20)</f>
        <v>なかざわ</v>
      </c>
      <c r="F59" s="46" t="str">
        <f>IF(OR(L59&lt;&gt;"○",入力!AE20=""),"",入力!AE20)</f>
        <v>かい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片倉</v>
      </c>
      <c r="D60" s="46" t="str">
        <f>IF(OR(L60&lt;&gt;"○",入力!AE23=""),"",入力!AE23)</f>
        <v>春來</v>
      </c>
      <c r="E60" s="46" t="str">
        <f>IF(OR(L60&lt;&gt;"○",入力!Z22=""),"",入力!Z22)</f>
        <v>かたくら</v>
      </c>
      <c r="F60" s="46" t="str">
        <f>IF(OR(L60&lt;&gt;"○",入力!AE22=""),"",入力!AE22)</f>
        <v>はるき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147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田中</v>
      </c>
      <c r="D61" s="46" t="str">
        <f>IF(OR(L61&lt;&gt;"○",入力!AE25=""),"",入力!AE25)</f>
        <v>空</v>
      </c>
      <c r="E61" s="46" t="str">
        <f>IF(OR(L61&lt;&gt;"○",入力!Z24=""),"",入力!Z24)</f>
        <v>たなか</v>
      </c>
      <c r="F61" s="46" t="str">
        <f>IF(OR(L61&lt;&gt;"○",入力!AE24=""),"",入力!AE24)</f>
        <v>そら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146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平塚市教育委員会</cp:lastModifiedBy>
  <cp:lastPrinted>2018-11-11T23:01:28Z</cp:lastPrinted>
  <dcterms:created xsi:type="dcterms:W3CDTF">2006-11-03T01:52:14Z</dcterms:created>
  <dcterms:modified xsi:type="dcterms:W3CDTF">2018-11-11T23:02:02Z</dcterms:modified>
</cp:coreProperties>
</file>