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t947851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<sst xmlns="http://schemas.openxmlformats.org/spreadsheetml/2006/main" count="1495" uniqueCount="769">
  <si>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</si>
  <si>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</si>
  <si>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</si>
  <si>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</si>
  <si>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</si>
  <si>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</si>
  <si>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</si>
  <si>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</si>
  <si>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</si>
  <si>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</si>
  <si>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</si>
  <si>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</si>
  <si>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</si>
  <si>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</si>
  <si>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</si>
  <si>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</si>
  <si>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</si>
  <si>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</si>
  <si>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</si>
  <si>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</si>
  <si>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</si>
  <si>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</si>
  <si>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</si>
  <si>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</si>
  <si>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</si>
  <si>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</si>
  <si>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</si>
  <si>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</si>
  <si>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</si>
  <si>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</si>
  <si>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</si>
  <si>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</si>
  <si>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</si>
  <si>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</si>
  <si>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</si>
  <si>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</si>
  <si>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</si>
  <si>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</si>
  <si>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</si>
  <si>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</si>
  <si>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</si>
  <si>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</si>
  <si>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</si>
  <si>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</si>
  <si>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</si>
  <si>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</si>
  <si>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</si>
  <si>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</si>
  <si>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</si>
  <si>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</si>
  <si>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</si>
  <si>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</si>
  <si>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</si>
  <si>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</si>
  <si>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</si>
  <si>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</si>
  <si>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</si>
  <si>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</si>
  <si>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</si>
  <si>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</si>
  <si>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</si>
  <si>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</si>
  <si>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</si>
  <si>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</si>
  <si>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</si>
  <si>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</si>
  <si>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</si>
  <si>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</si>
  <si>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</si>
  <si>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</si>
  <si>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</si>
  <si>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</si>
  <si>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</si>
  <si>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</si>
  <si>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</si>
  <si>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</si>
  <si>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</si>
  <si>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</si>
  <si>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</si>
  <si>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</si>
  <si>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</si>
  <si>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</si>
  <si>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</si>
  <si>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</si>
  <si>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</si>
  <si>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</si>
  <si>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</si>
  <si>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</si>
  <si>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</si>
  <si>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</si>
  <si>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</si>
  <si>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</si>
  <si>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</si>
  <si>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</si>
  <si>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</si>
  <si>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</si>
  <si>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</si>
  <si>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</si>
  <si>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</si>
  <si>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</si>
  <si>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</si>
  <si>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</si>
  <si>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</si>
  <si>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</si>
  <si>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</si>
  <si>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</si>
  <si>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</si>
  <si>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</si>
  <si>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</si>
  <si>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</si>
  <si>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</si>
  <si>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</si>
  <si>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</si>
  <si>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</si>
  <si>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</si>
  <si>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</si>
  <si>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</si>
  <si>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</si>
  <si>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</si>
  <si>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</si>
  <si>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</si>
  <si>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</si>
  <si>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</si>
  <si>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</si>
  <si>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</si>
  <si>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</si>
  <si>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</si>
  <si>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</si>
  <si>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</si>
  <si>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</si>
  <si>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</si>
  <si>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</si>
  <si>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</si>
  <si>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</si>
  <si>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</si>
  <si>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</si>
  <si>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</si>
  <si>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</si>
  <si>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</si>
  <si>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</si>
  <si>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</si>
  <si>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</si>
  <si>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</si>
  <si>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</si>
  <si>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</si>
  <si>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</si>
  <si>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</si>
  <si>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</si>
  <si>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</si>
  <si>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</si>
  <si>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</si>
  <si>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</si>
  <si>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</si>
  <si>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</si>
  <si>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</si>
  <si>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</si>
  <si>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</si>
  <si>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</si>
  <si>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</si>
  <si>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</si>
  <si>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</si>
  <si>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</si>
  <si>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</si>
  <si>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</si>
  <si>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</si>
  <si>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</si>
  <si>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</si>
  <si>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</si>
  <si>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</si>
  <si>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</si>
  <si>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</si>
  <si>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</si>
  <si>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</si>
  <si>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</si>
  <si>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</si>
  <si>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</si>
  <si>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</si>
  <si>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</si>
  <si>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</si>
  <si>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</si>
  <si>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</si>
  <si>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</si>
  <si>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</si>
  <si>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</si>
  <si>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</si>
  <si>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</si>
  <si>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</si>
  <si>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</si>
  <si>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</si>
  <si>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</si>
  <si>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</si>
  <si>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</si>
  <si>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</si>
  <si>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</si>
  <si>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</si>
  <si>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</si>
  <si>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</si>
  <si>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</si>
  <si>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</si>
  <si>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</si>
  <si>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</si>
  <si>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</si>
  <si>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</si>
  <si>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</si>
  <si>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</si>
  <si>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</si>
  <si>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</si>
  <si>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</si>
  <si>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</si>
  <si>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</si>
  <si>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</si>
  <si>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</si>
  <si>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</si>
  <si>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</si>
  <si>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</si>
  <si>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</si>
  <si>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</si>
  <si>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</si>
  <si>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</si>
  <si>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</si>
  <si>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</si>
  <si>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</si>
  <si>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</si>
  <si>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</si>
  <si>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</si>
  <si>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</si>
  <si>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</si>
  <si>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</si>
  <si>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</si>
  <si>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</si>
  <si>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</si>
  <si>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</si>
  <si>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</si>
  <si>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</si>
  <si>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</si>
  <si>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</si>
  <si>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</si>
  <si>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</si>
  <si>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</si>
  <si>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</si>
  <si>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</si>
  <si>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</si>
  <si>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</si>
  <si>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</si>
  <si>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</si>
  <si>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</si>
  <si>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</si>
  <si>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</si>
  <si>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</si>
  <si>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</si>
  <si>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</si>
  <si>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</si>
  <si>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</si>
  <si>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</si>
  <si>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</si>
  <si>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</si>
  <si>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</si>
  <si>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</si>
  <si>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</si>
  <si>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</si>
  <si>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</si>
  <si>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</si>
  <si>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</si>
  <si>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</si>
  <si>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</si>
  <si>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</si>
  <si>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</si>
  <si>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</si>
  <si>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</si>
  <si>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</si>
  <si>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</si>
  <si>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</si>
  <si>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</si>
  <si>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</si>
  <si>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</si>
  <si>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</si>
  <si>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</si>
  <si>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</si>
  <si>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</si>
  <si>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</si>
  <si>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</si>
  <si>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</si>
  <si>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</si>
  <si>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</si>
  <si>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</si>
  <si>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</si>
  <si>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</si>
  <si>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</si>
  <si>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</si>
  <si>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</si>
  <si>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</si>
  <si>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</si>
  <si>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</si>
  <si>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</si>
  <si>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</si>
  <si>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</si>
  <si>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</si>
  <si>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</si>
  <si>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</si>
  <si>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</si>
  <si>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</si>
  <si>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</si>
  <si>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</si>
  <si>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</si>
  <si>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</si>
  <si>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</si>
  <si>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</si>
  <si>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</si>
  <si>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</si>
  <si>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</si>
  <si>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</si>
  <si>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</si>
  <si>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</si>
  <si>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</si>
  <si>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</si>
  <si>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</si>
  <si>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</si>
  <si>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</si>
  <si>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</si>
  <si>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</si>
  <si>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</si>
  <si>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</si>
  <si>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</si>
  <si>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</si>
  <si>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</si>
  <si>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</si>
  <si>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</si>
  <si>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</si>
  <si>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</si>
  <si>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</si>
  <si>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</si>
  <si>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</si>
  <si>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</si>
  <si>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</si>
  <si>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</si>
  <si>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</si>
  <si>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</si>
  <si>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</si>
  <si>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</si>
  <si>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</si>
  <si>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</si>
  <si>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</si>
  <si>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</si>
  <si>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</si>
  <si>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</si>
  <si>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</si>
  <si>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</si>
  <si>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</si>
  <si>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</si>
  <si>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</si>
  <si>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</si>
  <si>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</si>
  <si>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</si>
  <si>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</si>
  <si>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</si>
  <si>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</si>
  <si>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</si>
  <si>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</si>
  <si>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</si>
  <si>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</si>
  <si>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</si>
  <si>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</si>
  <si>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</si>
  <si>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</si>
  <si>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</si>
  <si>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</si>
  <si>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</si>
  <si>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</si>
  <si>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</si>
  <si>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</si>
  <si>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</si>
  <si>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</si>
  <si>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</si>
  <si>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</si>
  <si>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</si>
  <si>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</si>
  <si>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</si>
  <si>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</si>
  <si>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</si>
  <si>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</si>
  <si>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</si>
  <si>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</si>
  <si>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</si>
  <si>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</si>
  <si>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</si>
  <si>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</si>
  <si>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</si>
  <si>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</si>
  <si>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</si>
  <si>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</si>
  <si>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</si>
  <si>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</si>
  <si>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</si>
  <si>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</si>
  <si>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</si>
  <si>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</si>
  <si>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</si>
  <si>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</si>
  <si>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</si>
  <si>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</si>
  <si>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</si>
  <si>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</si>
  <si>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</si>
  <si>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</si>
  <si>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</si>
  <si>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</si>
  <si>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</si>
  <si>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</si>
  <si>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</si>
  <si>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</si>
  <si>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</si>
  <si>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</si>
  <si>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</si>
  <si>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</si>
  <si>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</si>
  <si>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</si>
  <si>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</si>
  <si>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</si>
  <si>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</si>
  <si>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</si>
  <si>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</si>
  <si>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</si>
  <si>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</si>
  <si>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</si>
  <si>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</si>
  <si>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</si>
  <si>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</si>
  <si>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</si>
  <si>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</si>
  <si>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</si>
  <si>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</si>
  <si>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</si>
  <si>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</si>
  <si>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</si>
  <si>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</si>
  <si>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</si>
  <si>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</si>
  <si>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</si>
  <si>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</si>
  <si>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</si>
  <si>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</si>
  <si>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</si>
  <si>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</si>
  <si>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</si>
  <si>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</si>
  <si>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</si>
  <si>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</si>
  <si>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</si>
  <si>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</si>
  <si>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</si>
  <si>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</si>
  <si>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</si>
  <si>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</si>
  <si>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</si>
  <si>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</si>
  <si>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</si>
  <si>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</si>
  <si>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</si>
  <si>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</si>
  <si>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</si>
  <si>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</si>
  <si>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</si>
  <si>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</si>
  <si>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</si>
  <si>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</si>
  <si>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</si>
  <si>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</si>
  <si>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</si>
  <si>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</si>
  <si>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</si>
  <si>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</si>
  <si>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</si>
  <si>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</si>
  <si>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</si>
  <si>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</si>
  <si>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</si>
  <si>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</si>
  <si>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</si>
  <si>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</si>
  <si>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</si>
  <si>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</si>
  <si>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</si>
  <si>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</si>
  <si>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</si>
  <si>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</si>
  <si>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</si>
  <si>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</si>
  <si>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</si>
  <si>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</si>
  <si>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</si>
  <si>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</si>
  <si>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</si>
  <si>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</si>
  <si>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</si>
  <si>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</si>
  <si>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</si>
  <si>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</si>
  <si>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</si>
  <si>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</si>
  <si>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</si>
  <si>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</si>
  <si>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</si>
  <si>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</si>
  <si>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</si>
  <si>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</si>
  <si>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</si>
  <si>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</si>
  <si>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</si>
  <si>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</si>
  <si>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</si>
  <si>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</si>
  <si>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</si>
  <si>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</si>
  <si>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</si>
  <si>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</si>
  <si>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</si>
  <si>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</si>
  <si>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</si>
  <si>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</si>
  <si>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</si>
  <si>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</si>
  <si>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</si>
  <si>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</si>
  <si>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</si>
  <si>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</si>
  <si>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</si>
  <si>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</si>
  <si>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</si>
  <si>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</si>
  <si>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</si>
  <si>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</si>
  <si>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</si>
  <si>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</si>
  <si>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</si>
  <si>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</si>
  <si>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</si>
  <si>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</si>
  <si>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</si>
  <si>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</si>
  <si>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</si>
  <si>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</si>
  <si>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</si>
  <si>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</si>
  <si>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</si>
  <si>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</si>
  <si>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</si>
  <si>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</si>
  <si>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</si>
  <si>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</si>
  <si>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</si>
  <si>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</si>
  <si>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</si>
  <si>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</si>
  <si>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</si>
  <si>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</si>
  <si>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</si>
  <si>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</si>
  <si>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</si>
  <si>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</si>
  <si>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</si>
  <si>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</si>
  <si>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</si>
  <si>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</si>
  <si>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</si>
  <si>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</si>
  <si>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</si>
  <si>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</si>
  <si>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</si>
  <si>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</si>
  <si>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</si>
  <si>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</si>
  <si>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</si>
  <si>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</si>
  <si>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</si>
  <si>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</si>
  <si>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</si>
  <si>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</si>
  <si>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</si>
  <si>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</si>
  <si>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</si>
  <si>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</si>
  <si>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</si>
  <si>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</si>
  <si>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</si>
  <si>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</si>
  <si>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</si>
  <si>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</si>
  <si>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</si>
  <si>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</si>
  <si>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</si>
  <si>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</si>
  <si>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</si>
  <si>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</si>
  <si>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</si>
  <si>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</si>
  <si>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</si>
  <si>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</si>
  <si>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</si>
  <si>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</si>
  <si>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</si>
  <si>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</si>
  <si>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</si>
  <si>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</si>
  <si>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</si>
  <si>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</si>
  <si>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</si>
  <si>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</si>
  <si>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</si>
  <si>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</si>
  <si>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</si>
  <si>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</si>
  <si>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</si>
  <si>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</si>
  <si>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</si>
  <si>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</si>
  <si>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</si>
  <si>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</si>
  <si>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</si>
  <si>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</si>
  <si>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</si>
  <si>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</si>
  <si>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</si>
  <si>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</si>
  <si>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</si>
  <si>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</si>
  <si>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</si>
  <si>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</si>
  <si>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</si>
  <si>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</si>
  <si>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</si>
  <si>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</si>
  <si>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</si>
  <si>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</si>
  <si>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</si>
  <si>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</si>
  <si>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</si>
  <si>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</si>
  <si>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</si>
  <si>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</si>
  <si>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</si>
  <si>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</si>
  <si>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</si>
  <si>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</si>
  <si>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</si>
  <si>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</si>
  <si>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</si>
  <si>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</si>
  <si>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</si>
  <si>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</si>
  <si>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</si>
  <si>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</si>
  <si>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</si>
  <si>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</si>
  <si>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</si>
  <si>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</si>
  <si>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</si>
  <si>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</si>
  <si>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</si>
  <si>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</si>
  <si>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</si>
  <si>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</si>
  <si>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</si>
  <si>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</si>
  <si>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</si>
  <si>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</si>
  <si>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</si>
  <si>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</si>
  <si>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</si>
  <si>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</si>
  <si>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</si>
  <si>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</si>
  <si>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</si>
  <si>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</si>
  <si>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</si>
  <si>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</si>
  <si>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</si>
  <si>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</si>
  <si>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</si>
  <si>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</si>
  <si>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</si>
  <si>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</si>
  <si>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</si>
  <si>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</si>
  <si>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</si>
  <si>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</si>
  <si>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</si>
  <si>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</si>
  <si>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</si>
  <si>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</si>
  <si>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</si>
  <si>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</si>
  <si>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</si>
  <si>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</si>
  <si>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</si>
  <si>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0463</t>
    <phoneticPr fontId="2"/>
  </si>
  <si>
    <t>54</t>
    <phoneticPr fontId="2"/>
  </si>
  <si>
    <t>0626</t>
    <phoneticPr fontId="2"/>
  </si>
  <si>
    <t>254</t>
    <phoneticPr fontId="2"/>
  </si>
  <si>
    <t>0005</t>
    <phoneticPr fontId="2"/>
  </si>
  <si>
    <t>平塚市城所６４９</t>
    <rPh sb="0" eb="3">
      <t>ヒラツカシ</t>
    </rPh>
    <rPh sb="3" eb="5">
      <t>キドコロ</t>
    </rPh>
    <phoneticPr fontId="2"/>
  </si>
  <si>
    <t>0463</t>
    <phoneticPr fontId="2"/>
  </si>
  <si>
    <t>53</t>
    <phoneticPr fontId="2"/>
  </si>
  <si>
    <t>1419</t>
    <phoneticPr fontId="2"/>
  </si>
  <si>
    <t>鈴木</t>
    <rPh sb="0" eb="2">
      <t>スズキ</t>
    </rPh>
    <phoneticPr fontId="2"/>
  </si>
  <si>
    <t>由美子</t>
    <rPh sb="0" eb="3">
      <t>ユミコ</t>
    </rPh>
    <phoneticPr fontId="2"/>
  </si>
  <si>
    <t>すずき</t>
    <phoneticPr fontId="2"/>
  </si>
  <si>
    <t>ゆみこ</t>
    <phoneticPr fontId="2"/>
  </si>
  <si>
    <t>北村</t>
    <rPh sb="0" eb="2">
      <t>キタムラ</t>
    </rPh>
    <phoneticPr fontId="2"/>
  </si>
  <si>
    <t>忠夫</t>
    <rPh sb="0" eb="2">
      <t>タダオ</t>
    </rPh>
    <phoneticPr fontId="2"/>
  </si>
  <si>
    <t>きたむら</t>
    <phoneticPr fontId="2"/>
  </si>
  <si>
    <t>ただお</t>
    <phoneticPr fontId="2"/>
  </si>
  <si>
    <t>　</t>
  </si>
  <si>
    <t>好田</t>
    <rPh sb="0" eb="2">
      <t>コウダ</t>
    </rPh>
    <phoneticPr fontId="2"/>
  </si>
  <si>
    <t>塁</t>
    <rPh sb="0" eb="1">
      <t>ルイ</t>
    </rPh>
    <phoneticPr fontId="2"/>
  </si>
  <si>
    <t>こうだ</t>
  </si>
  <si>
    <t>こうだ</t>
    <phoneticPr fontId="2"/>
  </si>
  <si>
    <t>るい</t>
  </si>
  <si>
    <t>るい</t>
    <phoneticPr fontId="2"/>
  </si>
  <si>
    <t>好田</t>
    <phoneticPr fontId="2"/>
  </si>
  <si>
    <t>塁</t>
    <phoneticPr fontId="2"/>
  </si>
  <si>
    <t>高梨</t>
    <phoneticPr fontId="2"/>
  </si>
  <si>
    <t>旬晟</t>
    <phoneticPr fontId="2"/>
  </si>
  <si>
    <t>坂爪</t>
    <phoneticPr fontId="2"/>
  </si>
  <si>
    <t>快叶</t>
    <phoneticPr fontId="2"/>
  </si>
  <si>
    <t>平岡</t>
    <phoneticPr fontId="2"/>
  </si>
  <si>
    <t>英明</t>
    <phoneticPr fontId="2"/>
  </si>
  <si>
    <t>友利</t>
    <phoneticPr fontId="2"/>
  </si>
  <si>
    <t>海瑠</t>
    <phoneticPr fontId="2"/>
  </si>
  <si>
    <t>渡辺</t>
    <phoneticPr fontId="2"/>
  </si>
  <si>
    <t>慶人</t>
    <phoneticPr fontId="2"/>
  </si>
  <si>
    <t>谷口</t>
    <phoneticPr fontId="2"/>
  </si>
  <si>
    <t>勁</t>
    <phoneticPr fontId="2"/>
  </si>
  <si>
    <t>黒﨑</t>
    <phoneticPr fontId="2"/>
  </si>
  <si>
    <t>大智</t>
    <phoneticPr fontId="2"/>
  </si>
  <si>
    <t>岩瀬</t>
    <phoneticPr fontId="2"/>
  </si>
  <si>
    <t>颯太</t>
    <phoneticPr fontId="2"/>
  </si>
  <si>
    <t>吉田</t>
    <phoneticPr fontId="2"/>
  </si>
  <si>
    <t>吏玖</t>
    <phoneticPr fontId="2"/>
  </si>
  <si>
    <t>寺山</t>
    <phoneticPr fontId="2"/>
  </si>
  <si>
    <t>昴甫</t>
    <phoneticPr fontId="2"/>
  </si>
  <si>
    <t>小野</t>
    <phoneticPr fontId="2"/>
  </si>
  <si>
    <t>生吹</t>
    <phoneticPr fontId="2"/>
  </si>
  <si>
    <t>おの</t>
    <phoneticPr fontId="2"/>
  </si>
  <si>
    <t>いぶき</t>
    <phoneticPr fontId="2"/>
  </si>
  <si>
    <t>たかなし</t>
    <phoneticPr fontId="2"/>
  </si>
  <si>
    <t>しゅんせい</t>
    <phoneticPr fontId="2"/>
  </si>
  <si>
    <t>さかつめ</t>
    <phoneticPr fontId="2"/>
  </si>
  <si>
    <t>かいと</t>
    <phoneticPr fontId="2"/>
  </si>
  <si>
    <t>ひらおか</t>
    <phoneticPr fontId="2"/>
  </si>
  <si>
    <t>ひであき</t>
    <phoneticPr fontId="2"/>
  </si>
  <si>
    <t>ともり</t>
    <phoneticPr fontId="2"/>
  </si>
  <si>
    <t>かいる</t>
    <phoneticPr fontId="2"/>
  </si>
  <si>
    <t>わたなべ</t>
    <phoneticPr fontId="2"/>
  </si>
  <si>
    <t>けいと</t>
    <phoneticPr fontId="2"/>
  </si>
  <si>
    <t>やにぐち</t>
    <phoneticPr fontId="2"/>
  </si>
  <si>
    <t>けい</t>
    <phoneticPr fontId="2"/>
  </si>
  <si>
    <t>くろさき</t>
    <phoneticPr fontId="2"/>
  </si>
  <si>
    <t>たいち</t>
    <phoneticPr fontId="2"/>
  </si>
  <si>
    <t>いわせ</t>
    <phoneticPr fontId="2"/>
  </si>
  <si>
    <t>そうた</t>
    <phoneticPr fontId="2"/>
  </si>
  <si>
    <t>よしだ</t>
    <phoneticPr fontId="2"/>
  </si>
  <si>
    <t>てらやま</t>
    <phoneticPr fontId="2"/>
  </si>
  <si>
    <t>こうすけ</t>
    <phoneticPr fontId="2"/>
  </si>
  <si>
    <t>りく</t>
    <phoneticPr fontId="2"/>
  </si>
  <si>
    <t>髙野</t>
    <phoneticPr fontId="2"/>
  </si>
  <si>
    <t>長門</t>
    <phoneticPr fontId="2"/>
  </si>
  <si>
    <t>たかの</t>
    <phoneticPr fontId="2"/>
  </si>
  <si>
    <t>ながと</t>
    <phoneticPr fontId="2"/>
  </si>
  <si>
    <t>上間　康隆</t>
    <rPh sb="0" eb="2">
      <t>ウエマ</t>
    </rPh>
    <rPh sb="3" eb="5">
      <t>ヤスタカ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</si>
</sst>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25" zoomScale="70" zoomScaleNormal="100" zoomScaleSheetLayoutView="70" workbookViewId="0">
      <selection activeCell="AW39" sqref="AW39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5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X34" sqref="X34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6112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中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平塚市立大住中学校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700</v>
      </c>
      <c r="AC6" s="127"/>
      <c r="AD6" s="127"/>
      <c r="AE6" s="127"/>
      <c r="AF6" s="25" t="s">
        <v>586</v>
      </c>
      <c r="AG6" s="127" t="s">
        <v>701</v>
      </c>
      <c r="AH6" s="127"/>
      <c r="AI6" s="127"/>
      <c r="AJ6" s="127"/>
      <c r="AK6" s="25" t="s">
        <v>586</v>
      </c>
      <c r="AL6" s="127" t="s">
        <v>702</v>
      </c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705</v>
      </c>
      <c r="G12" s="71"/>
      <c r="H12" s="71"/>
      <c r="I12" s="71"/>
      <c r="J12" s="71"/>
      <c r="K12" s="71" t="s">
        <v>706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709</v>
      </c>
      <c r="AA12" s="71"/>
      <c r="AB12" s="71"/>
      <c r="AC12" s="71"/>
      <c r="AD12" s="71"/>
      <c r="AE12" s="71" t="s">
        <v>710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 t="s">
        <v>711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766</v>
      </c>
      <c r="G15" s="71"/>
      <c r="H15" s="71"/>
      <c r="I15" s="71"/>
      <c r="J15" s="71"/>
      <c r="K15" s="71" t="s">
        <v>767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715</v>
      </c>
      <c r="AA15" s="71"/>
      <c r="AB15" s="71"/>
      <c r="AC15" s="71"/>
      <c r="AD15" s="71"/>
      <c r="AE15" s="71" t="s">
        <v>717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764</v>
      </c>
      <c r="G16" s="84"/>
      <c r="H16" s="84"/>
      <c r="I16" s="84"/>
      <c r="J16" s="85"/>
      <c r="K16" s="84" t="s">
        <v>765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712</v>
      </c>
      <c r="AA16" s="84"/>
      <c r="AB16" s="84"/>
      <c r="AC16" s="84"/>
      <c r="AD16" s="85"/>
      <c r="AE16" s="84" t="s">
        <v>713</v>
      </c>
      <c r="AF16" s="84"/>
      <c r="AG16" s="84"/>
      <c r="AH16" s="84"/>
      <c r="AI16" s="93"/>
      <c r="AJ16" s="95">
        <v>2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742</v>
      </c>
      <c r="G22" s="186"/>
      <c r="H22" s="186"/>
      <c r="I22" s="186"/>
      <c r="J22" s="186"/>
      <c r="K22" s="186" t="s">
        <v>743</v>
      </c>
      <c r="L22" s="186"/>
      <c r="M22" s="186"/>
      <c r="N22" s="186"/>
      <c r="O22" s="187"/>
      <c r="P22" s="183">
        <v>1</v>
      </c>
      <c r="Q22" s="183"/>
      <c r="R22" s="188">
        <v>157.80000000000001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752</v>
      </c>
      <c r="AA22" s="186"/>
      <c r="AB22" s="186"/>
      <c r="AC22" s="186"/>
      <c r="AD22" s="186"/>
      <c r="AE22" s="186" t="s">
        <v>753</v>
      </c>
      <c r="AF22" s="186"/>
      <c r="AG22" s="186"/>
      <c r="AH22" s="186"/>
      <c r="AI22" s="187"/>
      <c r="AJ22" s="183">
        <v>2</v>
      </c>
      <c r="AK22" s="183"/>
      <c r="AL22" s="188">
        <v>150.80000000000001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740</v>
      </c>
      <c r="G23" s="204"/>
      <c r="H23" s="204"/>
      <c r="I23" s="204"/>
      <c r="J23" s="204"/>
      <c r="K23" s="204" t="s">
        <v>741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728</v>
      </c>
      <c r="AA23" s="204"/>
      <c r="AB23" s="204"/>
      <c r="AC23" s="204"/>
      <c r="AD23" s="204"/>
      <c r="AE23" s="204" t="s">
        <v>729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714</v>
      </c>
      <c r="G24" s="198"/>
      <c r="H24" s="198"/>
      <c r="I24" s="198"/>
      <c r="J24" s="198"/>
      <c r="K24" s="198" t="s">
        <v>716</v>
      </c>
      <c r="L24" s="198"/>
      <c r="M24" s="198"/>
      <c r="N24" s="198"/>
      <c r="O24" s="199"/>
      <c r="P24" s="195">
        <v>3</v>
      </c>
      <c r="Q24" s="195"/>
      <c r="R24" s="200">
        <v>160.5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754</v>
      </c>
      <c r="AA24" s="198"/>
      <c r="AB24" s="198"/>
      <c r="AC24" s="198"/>
      <c r="AD24" s="198"/>
      <c r="AE24" s="198" t="s">
        <v>755</v>
      </c>
      <c r="AF24" s="198"/>
      <c r="AG24" s="198"/>
      <c r="AH24" s="198"/>
      <c r="AI24" s="199"/>
      <c r="AJ24" s="195">
        <v>3</v>
      </c>
      <c r="AK24" s="195"/>
      <c r="AL24" s="200">
        <v>168.8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718</v>
      </c>
      <c r="G25" s="211"/>
      <c r="H25" s="211"/>
      <c r="I25" s="211"/>
      <c r="J25" s="211"/>
      <c r="K25" s="211" t="s">
        <v>719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730</v>
      </c>
      <c r="AA25" s="211"/>
      <c r="AB25" s="211"/>
      <c r="AC25" s="211"/>
      <c r="AD25" s="211"/>
      <c r="AE25" s="211" t="s">
        <v>731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744</v>
      </c>
      <c r="G26" s="198"/>
      <c r="H26" s="198"/>
      <c r="I26" s="198"/>
      <c r="J26" s="198"/>
      <c r="K26" s="198" t="s">
        <v>745</v>
      </c>
      <c r="L26" s="198"/>
      <c r="M26" s="198"/>
      <c r="N26" s="198"/>
      <c r="O26" s="199"/>
      <c r="P26" s="195">
        <v>3</v>
      </c>
      <c r="Q26" s="195"/>
      <c r="R26" s="200">
        <v>168.6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756</v>
      </c>
      <c r="AA26" s="198"/>
      <c r="AB26" s="198"/>
      <c r="AC26" s="198"/>
      <c r="AD26" s="198"/>
      <c r="AE26" s="198" t="s">
        <v>757</v>
      </c>
      <c r="AF26" s="198"/>
      <c r="AG26" s="198"/>
      <c r="AH26" s="198"/>
      <c r="AI26" s="199"/>
      <c r="AJ26" s="195">
        <v>1</v>
      </c>
      <c r="AK26" s="195"/>
      <c r="AL26" s="200">
        <v>148.30000000000001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720</v>
      </c>
      <c r="G27" s="211"/>
      <c r="H27" s="211"/>
      <c r="I27" s="211"/>
      <c r="J27" s="211"/>
      <c r="K27" s="211" t="s">
        <v>721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732</v>
      </c>
      <c r="AA27" s="211"/>
      <c r="AB27" s="211"/>
      <c r="AC27" s="211"/>
      <c r="AD27" s="211"/>
      <c r="AE27" s="211" t="s">
        <v>733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746</v>
      </c>
      <c r="G28" s="198"/>
      <c r="H28" s="198"/>
      <c r="I28" s="198"/>
      <c r="J28" s="198"/>
      <c r="K28" s="198" t="s">
        <v>747</v>
      </c>
      <c r="L28" s="198"/>
      <c r="M28" s="198"/>
      <c r="N28" s="198"/>
      <c r="O28" s="199"/>
      <c r="P28" s="195">
        <v>3</v>
      </c>
      <c r="Q28" s="195"/>
      <c r="R28" s="200">
        <v>181.2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758</v>
      </c>
      <c r="AA28" s="198"/>
      <c r="AB28" s="198"/>
      <c r="AC28" s="198"/>
      <c r="AD28" s="198"/>
      <c r="AE28" s="198" t="s">
        <v>759</v>
      </c>
      <c r="AF28" s="198"/>
      <c r="AG28" s="198"/>
      <c r="AH28" s="198"/>
      <c r="AI28" s="199"/>
      <c r="AJ28" s="195">
        <v>1</v>
      </c>
      <c r="AK28" s="195"/>
      <c r="AL28" s="200">
        <v>157.9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722</v>
      </c>
      <c r="G29" s="211"/>
      <c r="H29" s="211"/>
      <c r="I29" s="211"/>
      <c r="J29" s="211"/>
      <c r="K29" s="211" t="s">
        <v>723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734</v>
      </c>
      <c r="AA29" s="211"/>
      <c r="AB29" s="211"/>
      <c r="AC29" s="211"/>
      <c r="AD29" s="211"/>
      <c r="AE29" s="211" t="s">
        <v>735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748</v>
      </c>
      <c r="G30" s="198"/>
      <c r="H30" s="198"/>
      <c r="I30" s="198"/>
      <c r="J30" s="198"/>
      <c r="K30" s="198" t="s">
        <v>749</v>
      </c>
      <c r="L30" s="198"/>
      <c r="M30" s="198"/>
      <c r="N30" s="198"/>
      <c r="O30" s="199"/>
      <c r="P30" s="195">
        <v>3</v>
      </c>
      <c r="Q30" s="195"/>
      <c r="R30" s="200">
        <v>163.69999999999999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760</v>
      </c>
      <c r="AA30" s="198"/>
      <c r="AB30" s="198"/>
      <c r="AC30" s="198"/>
      <c r="AD30" s="198"/>
      <c r="AE30" s="198" t="s">
        <v>763</v>
      </c>
      <c r="AF30" s="198"/>
      <c r="AG30" s="198"/>
      <c r="AH30" s="198"/>
      <c r="AI30" s="199"/>
      <c r="AJ30" s="195">
        <v>1</v>
      </c>
      <c r="AK30" s="195"/>
      <c r="AL30" s="200">
        <v>161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724</v>
      </c>
      <c r="G31" s="211"/>
      <c r="H31" s="211"/>
      <c r="I31" s="211"/>
      <c r="J31" s="211"/>
      <c r="K31" s="211" t="s">
        <v>725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736</v>
      </c>
      <c r="AA31" s="211"/>
      <c r="AB31" s="211"/>
      <c r="AC31" s="211"/>
      <c r="AD31" s="211"/>
      <c r="AE31" s="211" t="s">
        <v>737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750</v>
      </c>
      <c r="G32" s="198"/>
      <c r="H32" s="198"/>
      <c r="I32" s="198"/>
      <c r="J32" s="198"/>
      <c r="K32" s="198" t="s">
        <v>751</v>
      </c>
      <c r="L32" s="198"/>
      <c r="M32" s="198"/>
      <c r="N32" s="198"/>
      <c r="O32" s="199"/>
      <c r="P32" s="195">
        <v>3</v>
      </c>
      <c r="Q32" s="195"/>
      <c r="R32" s="200">
        <v>160.6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761</v>
      </c>
      <c r="AA32" s="198"/>
      <c r="AB32" s="198"/>
      <c r="AC32" s="198"/>
      <c r="AD32" s="198"/>
      <c r="AE32" s="198" t="s">
        <v>762</v>
      </c>
      <c r="AF32" s="198"/>
      <c r="AG32" s="198"/>
      <c r="AH32" s="198"/>
      <c r="AI32" s="199"/>
      <c r="AJ32" s="195">
        <v>1</v>
      </c>
      <c r="AK32" s="195"/>
      <c r="AL32" s="200">
        <v>170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726</v>
      </c>
      <c r="G33" s="219"/>
      <c r="H33" s="219"/>
      <c r="I33" s="219"/>
      <c r="J33" s="219"/>
      <c r="K33" s="219" t="s">
        <v>727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738</v>
      </c>
      <c r="AA33" s="219"/>
      <c r="AB33" s="219"/>
      <c r="AC33" s="219"/>
      <c r="AD33" s="219"/>
      <c r="AE33" s="219" t="s">
        <v>739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2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tr">
        <f t="shared" ref="B42" si="0">$F$3</f>
        <v>平塚市立大住中学校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768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9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6112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中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平塚市立大住中学校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すずき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鈴木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たかの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髙野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おの</v>
      </c>
      <c r="F15" s="292"/>
      <c r="G15" s="292"/>
      <c r="H15" s="292"/>
      <c r="I15" s="292"/>
      <c r="J15" s="292" t="str">
        <f>IF(入力!K22="","",入力!K22)</f>
        <v>いぶき</v>
      </c>
      <c r="K15" s="292"/>
      <c r="L15" s="292"/>
      <c r="M15" s="292"/>
      <c r="N15" s="293"/>
      <c r="O15" s="294">
        <f>IF(入力!P22="","",入力!P22)</f>
        <v>1</v>
      </c>
      <c r="P15" s="294"/>
      <c r="Q15" s="290">
        <f>IF(入力!R22="","",入力!R22)</f>
        <v>157.80000000000001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わたなべ</v>
      </c>
      <c r="Z15" s="292"/>
      <c r="AA15" s="292"/>
      <c r="AB15" s="292"/>
      <c r="AC15" s="292"/>
      <c r="AD15" s="292" t="str">
        <f>IF(入力!AE22="","",入力!AE22)</f>
        <v>けいと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150.80000000000001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小野</v>
      </c>
      <c r="F16" s="312"/>
      <c r="G16" s="312"/>
      <c r="H16" s="312"/>
      <c r="I16" s="312"/>
      <c r="J16" s="312" t="str">
        <f>IF(入力!K23="","",入力!K23)</f>
        <v>生吹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渡辺</v>
      </c>
      <c r="Z16" s="312"/>
      <c r="AA16" s="312"/>
      <c r="AB16" s="312"/>
      <c r="AC16" s="312"/>
      <c r="AD16" s="312" t="str">
        <f>IF(入力!AE23="","",入力!AE23)</f>
        <v>慶人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こうだ</v>
      </c>
      <c r="F17" s="277"/>
      <c r="G17" s="277"/>
      <c r="H17" s="277"/>
      <c r="I17" s="277"/>
      <c r="J17" s="277" t="str">
        <f>IF(入力!K24="","",入力!K24)</f>
        <v>るい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160.5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やにぐち</v>
      </c>
      <c r="Z17" s="277"/>
      <c r="AA17" s="277"/>
      <c r="AB17" s="277"/>
      <c r="AC17" s="277"/>
      <c r="AD17" s="277" t="str">
        <f>IF(入力!AE24="","",入力!AE24)</f>
        <v>けい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168.8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好田</v>
      </c>
      <c r="F18" s="270"/>
      <c r="G18" s="270"/>
      <c r="H18" s="270"/>
      <c r="I18" s="270"/>
      <c r="J18" s="270" t="str">
        <f>IF(入力!K25="","",入力!K25)</f>
        <v>塁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谷口</v>
      </c>
      <c r="Z18" s="270"/>
      <c r="AA18" s="270"/>
      <c r="AB18" s="270"/>
      <c r="AC18" s="270"/>
      <c r="AD18" s="270" t="str">
        <f>IF(入力!AE25="","",入力!AE25)</f>
        <v>勁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たかなし</v>
      </c>
      <c r="F19" s="277"/>
      <c r="G19" s="277"/>
      <c r="H19" s="277"/>
      <c r="I19" s="277"/>
      <c r="J19" s="277" t="str">
        <f>IF(入力!K26="","",入力!K26)</f>
        <v>しゅんせい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168.6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くろさき</v>
      </c>
      <c r="Z19" s="277"/>
      <c r="AA19" s="277"/>
      <c r="AB19" s="277"/>
      <c r="AC19" s="277"/>
      <c r="AD19" s="277" t="str">
        <f>IF(入力!AE26="","",入力!AE26)</f>
        <v>たいち</v>
      </c>
      <c r="AE19" s="277"/>
      <c r="AF19" s="277"/>
      <c r="AG19" s="277"/>
      <c r="AH19" s="278"/>
      <c r="AI19" s="273">
        <f>IF(入力!AJ26="","",入力!AJ26)</f>
        <v>1</v>
      </c>
      <c r="AJ19" s="273"/>
      <c r="AK19" s="271">
        <f>IF(入力!AL26="","",入力!AL26)</f>
        <v>148.30000000000001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高梨</v>
      </c>
      <c r="F20" s="270"/>
      <c r="G20" s="270"/>
      <c r="H20" s="270"/>
      <c r="I20" s="270"/>
      <c r="J20" s="270" t="str">
        <f>IF(入力!K27="","",入力!K27)</f>
        <v>旬晟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黒﨑</v>
      </c>
      <c r="Z20" s="270"/>
      <c r="AA20" s="270"/>
      <c r="AB20" s="270"/>
      <c r="AC20" s="270"/>
      <c r="AD20" s="270" t="str">
        <f>IF(入力!AE27="","",入力!AE27)</f>
        <v>大智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さかつめ</v>
      </c>
      <c r="F21" s="277"/>
      <c r="G21" s="277"/>
      <c r="H21" s="277"/>
      <c r="I21" s="277"/>
      <c r="J21" s="277" t="str">
        <f>IF(入力!K28="","",入力!K28)</f>
        <v>かいと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181.2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いわせ</v>
      </c>
      <c r="Z21" s="277"/>
      <c r="AA21" s="277"/>
      <c r="AB21" s="277"/>
      <c r="AC21" s="277"/>
      <c r="AD21" s="277" t="str">
        <f>IF(入力!AE28="","",入力!AE28)</f>
        <v>そうた</v>
      </c>
      <c r="AE21" s="277"/>
      <c r="AF21" s="277"/>
      <c r="AG21" s="277"/>
      <c r="AH21" s="278"/>
      <c r="AI21" s="273">
        <f>IF(入力!AJ28="","",入力!AJ28)</f>
        <v>1</v>
      </c>
      <c r="AJ21" s="273"/>
      <c r="AK21" s="271">
        <f>IF(入力!AL28="","",入力!AL28)</f>
        <v>157.9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坂爪</v>
      </c>
      <c r="F22" s="270"/>
      <c r="G22" s="270"/>
      <c r="H22" s="270"/>
      <c r="I22" s="270"/>
      <c r="J22" s="270" t="str">
        <f>IF(入力!K29="","",入力!K29)</f>
        <v>快叶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岩瀬</v>
      </c>
      <c r="Z22" s="270"/>
      <c r="AA22" s="270"/>
      <c r="AB22" s="270"/>
      <c r="AC22" s="270"/>
      <c r="AD22" s="270" t="str">
        <f>IF(入力!AE29="","",入力!AE29)</f>
        <v>颯太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ひらおか</v>
      </c>
      <c r="F23" s="277"/>
      <c r="G23" s="277"/>
      <c r="H23" s="277"/>
      <c r="I23" s="277"/>
      <c r="J23" s="277" t="str">
        <f>IF(入力!K30="","",入力!K30)</f>
        <v>ひであき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163.69999999999999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よしだ</v>
      </c>
      <c r="Z23" s="277"/>
      <c r="AA23" s="277"/>
      <c r="AB23" s="277"/>
      <c r="AC23" s="277"/>
      <c r="AD23" s="277" t="str">
        <f>IF(入力!AE30="","",入力!AE30)</f>
        <v>りく</v>
      </c>
      <c r="AE23" s="277"/>
      <c r="AF23" s="277"/>
      <c r="AG23" s="277"/>
      <c r="AH23" s="278"/>
      <c r="AI23" s="273">
        <f>IF(入力!AJ30="","",入力!AJ30)</f>
        <v>1</v>
      </c>
      <c r="AJ23" s="273"/>
      <c r="AK23" s="271">
        <f>IF(入力!AL30="","",入力!AL30)</f>
        <v>161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平岡</v>
      </c>
      <c r="F24" s="270"/>
      <c r="G24" s="270"/>
      <c r="H24" s="270"/>
      <c r="I24" s="270"/>
      <c r="J24" s="270" t="str">
        <f>IF(入力!K31="","",入力!K31)</f>
        <v>英明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吉田</v>
      </c>
      <c r="Z24" s="270"/>
      <c r="AA24" s="270"/>
      <c r="AB24" s="270"/>
      <c r="AC24" s="270"/>
      <c r="AD24" s="270" t="str">
        <f>IF(入力!AE31="","",入力!AE31)</f>
        <v>吏玖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ともり</v>
      </c>
      <c r="F25" s="277"/>
      <c r="G25" s="277"/>
      <c r="H25" s="277"/>
      <c r="I25" s="277"/>
      <c r="J25" s="277" t="str">
        <f>IF(入力!K32="","",入力!K32)</f>
        <v>かいる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160.6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てらやま</v>
      </c>
      <c r="Z25" s="277"/>
      <c r="AA25" s="277"/>
      <c r="AB25" s="277"/>
      <c r="AC25" s="277"/>
      <c r="AD25" s="277" t="str">
        <f>IF(入力!AE32="","",入力!AE32)</f>
        <v>こうすけ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170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友利</v>
      </c>
      <c r="F26" s="283"/>
      <c r="G26" s="283"/>
      <c r="H26" s="283"/>
      <c r="I26" s="283"/>
      <c r="J26" s="283" t="str">
        <f>IF(入力!K33="","",入力!K33)</f>
        <v>海瑠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寺山</v>
      </c>
      <c r="Z26" s="283"/>
      <c r="AA26" s="283"/>
      <c r="AB26" s="283"/>
      <c r="AC26" s="283"/>
      <c r="AD26" s="283" t="str">
        <f>IF(入力!AE33="","",入力!AE33)</f>
        <v>昴甫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6112</v>
      </c>
      <c r="B7" s="31" t="str">
        <f t="shared" ref="B7:C7" si="0">IF($A$8="","",IF($A$9="",B8,B8&amp;"・"&amp;B9))</f>
        <v>平塚市立大住中学校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254</v>
      </c>
      <c r="G7" s="31" t="str">
        <f t="shared" si="1"/>
        <v>0005</v>
      </c>
      <c r="H7" s="31">
        <f t="shared" si="1"/>
        <v>0</v>
      </c>
      <c r="I7" s="31" t="str">
        <f t="shared" si="1"/>
        <v>平塚市城所６４９</v>
      </c>
      <c r="J7" s="31">
        <f t="shared" si="1"/>
        <v>0</v>
      </c>
      <c r="K7" s="31" t="str">
        <f t="shared" si="1"/>
        <v>0463</v>
      </c>
      <c r="L7" s="31" t="str">
        <f t="shared" si="1"/>
        <v>54</v>
      </c>
      <c r="M7" s="31" t="str">
        <f t="shared" si="1"/>
        <v>0626</v>
      </c>
      <c r="N7" s="31" t="str">
        <f t="shared" si="1"/>
        <v>0463</v>
      </c>
      <c r="O7" s="31" t="str">
        <f t="shared" si="1"/>
        <v>53</v>
      </c>
      <c r="P7" s="31" t="str">
        <f t="shared" si="1"/>
        <v>1419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6112</v>
      </c>
      <c r="B8" s="32" t="str">
        <f>IF(入力!$F$3="","",入力!$F$3)</f>
        <v>平塚市立大住中学校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254</v>
      </c>
      <c r="G8" s="42" t="str">
        <f>IF(入力!$I$6="","",入力!$I$6)</f>
        <v>0005</v>
      </c>
      <c r="H8" s="32"/>
      <c r="I8" s="32" t="str">
        <f>IF(入力!$L$5="","",入力!$L$5)</f>
        <v>平塚市城所６４９</v>
      </c>
      <c r="J8" s="32"/>
      <c r="K8" s="42" t="str">
        <f>IF(入力!$AB$4="","",入力!$AB$4)</f>
        <v>0463</v>
      </c>
      <c r="L8" s="42" t="str">
        <f>IF(入力!$AG$4="","",入力!$AG$4)</f>
        <v>54</v>
      </c>
      <c r="M8" s="42" t="str">
        <f>IF(入力!$AL$4="","",入力!$AL$4)</f>
        <v>0626</v>
      </c>
      <c r="N8" s="42" t="str">
        <f>IF(入力!$AB$6="","",入力!$AB$6)</f>
        <v>0463</v>
      </c>
      <c r="O8" s="42" t="str">
        <f>IF(入力!$AG$6="","",入力!$AG$6)</f>
        <v>53</v>
      </c>
      <c r="P8" s="42" t="str">
        <f>IF(入力!$AL$6="","",入力!$AL$6)</f>
        <v>1419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0626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鈴木</v>
      </c>
      <c r="D16" s="32" t="str">
        <f>IF(入力!$K$13="","",入力!$K$13)</f>
        <v>由美子</v>
      </c>
      <c r="E16" s="32" t="str">
        <f>IF(入力!$F$12="","",入力!$F$12)</f>
        <v>すずき</v>
      </c>
      <c r="F16" s="32" t="str">
        <f>IF(入力!$K$12="","",入力!$K$12)</f>
        <v>ゆみこ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北村</v>
      </c>
      <c r="D17" s="32" t="str">
        <f>IF(入力!$AE$13="","",入力!$AE$13)</f>
        <v>忠夫</v>
      </c>
      <c r="E17" s="32" t="str">
        <f>IF(入力!$Z$12="","",入力!$Z$12)</f>
        <v>きたむら</v>
      </c>
      <c r="F17" s="32" t="str">
        <f>IF(入力!$AE$12="","",入力!$AE$12)</f>
        <v>ただお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髙野</v>
      </c>
      <c r="D20" s="32" t="str">
        <f>IF(入力!$K$16="","",入力!$K$16)</f>
        <v>長門</v>
      </c>
      <c r="E20" s="32" t="str">
        <f>IF(入力!$F$15="","",入力!$F$15)</f>
        <v>たかの</v>
      </c>
      <c r="F20" s="32" t="str">
        <f>IF(入力!$K$15="","",入力!$K$15)</f>
        <v>ながと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好田</v>
      </c>
      <c r="D24" s="32" t="str">
        <f>IF(入力!$AE$16="","",入力!$AE$16)</f>
        <v>塁</v>
      </c>
      <c r="E24" s="32" t="str">
        <f>IF(入力!$Z$15="","",入力!$Z$15)</f>
        <v>こうだ</v>
      </c>
      <c r="F24" s="32" t="str">
        <f>IF(入力!$AE$15="","",入力!$AE$15)</f>
        <v>るい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小野</v>
      </c>
      <c r="D53" s="32" t="str">
        <f>IF(OR(L53&lt;&gt;"○",入力!K23=""),"",入力!K23)</f>
        <v>生吹</v>
      </c>
      <c r="E53" s="32" t="str">
        <f>IF(OR(L53&lt;&gt;"○",入力!F22=""),"",入力!F22)</f>
        <v>おの</v>
      </c>
      <c r="F53" s="32" t="str">
        <f>IF(OR(L53&lt;&gt;"○",入力!K22=""),"",入力!K22)</f>
        <v>いぶき</v>
      </c>
      <c r="G53" s="32"/>
      <c r="H53" s="32"/>
      <c r="I53" s="32">
        <f>IF(OR(L53&lt;&gt;"○",入力!P22=""),"",入力!P22)</f>
        <v>1</v>
      </c>
      <c r="J53" s="32">
        <f>IF(OR(L53&lt;&gt;"○",入力!R22=""),"",入力!R22)</f>
        <v>157.80000000000001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好田</v>
      </c>
      <c r="D54" s="32" t="str">
        <f>IF(OR(L54&lt;&gt;"○",入力!K25=""),"",入力!K25)</f>
        <v>塁</v>
      </c>
      <c r="E54" s="32" t="str">
        <f>IF(OR(L54&lt;&gt;"○",入力!F24=""),"",入力!F24)</f>
        <v>こうだ</v>
      </c>
      <c r="F54" s="32" t="str">
        <f>IF(OR(L54&lt;&gt;"○",入力!K24=""),"",入力!K24)</f>
        <v>るい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160.5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高梨</v>
      </c>
      <c r="D55" s="32" t="str">
        <f>IF(OR(L55&lt;&gt;"○",入力!K27=""),"",入力!K27)</f>
        <v>旬晟</v>
      </c>
      <c r="E55" s="32" t="str">
        <f>IF(OR(L55&lt;&gt;"○",入力!F26=""),"",入力!F26)</f>
        <v>たかなし</v>
      </c>
      <c r="F55" s="32" t="str">
        <f>IF(OR(L55&lt;&gt;"○",入力!K26=""),"",入力!K26)</f>
        <v>しゅんせい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168.6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坂爪</v>
      </c>
      <c r="D56" s="32" t="str">
        <f>IF(OR(L56&lt;&gt;"○",入力!K29=""),"",入力!K29)</f>
        <v>快叶</v>
      </c>
      <c r="E56" s="32" t="str">
        <f>IF(OR(L56&lt;&gt;"○",入力!F28=""),"",入力!F28)</f>
        <v>さかつめ</v>
      </c>
      <c r="F56" s="32" t="str">
        <f>IF(OR(L56&lt;&gt;"○",入力!K28=""),"",入力!K28)</f>
        <v>かいと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181.2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平岡</v>
      </c>
      <c r="D57" s="32" t="str">
        <f>IF(OR(L57&lt;&gt;"○",入力!K31=""),"",入力!K31)</f>
        <v>英明</v>
      </c>
      <c r="E57" s="32" t="str">
        <f>IF(OR(L57&lt;&gt;"○",入力!F30=""),"",入力!F30)</f>
        <v>ひらおか</v>
      </c>
      <c r="F57" s="32" t="str">
        <f>IF(OR(L57&lt;&gt;"○",入力!K30=""),"",入力!K30)</f>
        <v>ひであき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163.69999999999999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友利</v>
      </c>
      <c r="D58" s="32" t="str">
        <f>IF(OR(L58&lt;&gt;"○",入力!K33=""),"",入力!K33)</f>
        <v>海瑠</v>
      </c>
      <c r="E58" s="32" t="str">
        <f>IF(OR(L58&lt;&gt;"○",入力!F32=""),"",入力!F32)</f>
        <v>ともり</v>
      </c>
      <c r="F58" s="32" t="str">
        <f>IF(OR(L58&lt;&gt;"○",入力!K32=""),"",入力!K32)</f>
        <v>かいる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160.6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渡辺</v>
      </c>
      <c r="D59" s="32" t="str">
        <f>IF(OR(L59&lt;&gt;"○",入力!AE23=""),"",入力!AE23)</f>
        <v>慶人</v>
      </c>
      <c r="E59" s="32" t="str">
        <f>IF(OR(L59&lt;&gt;"○",入力!Z22=""),"",入力!Z22)</f>
        <v>わたなべ</v>
      </c>
      <c r="F59" s="32" t="str">
        <f>IF(OR(L59&lt;&gt;"○",入力!AE22=""),"",入力!AE22)</f>
        <v>けいと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150.80000000000001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谷口</v>
      </c>
      <c r="D60" s="32" t="str">
        <f>IF(OR(L60&lt;&gt;"○",入力!AE25=""),"",入力!AE25)</f>
        <v>勁</v>
      </c>
      <c r="E60" s="32" t="str">
        <f>IF(OR(L60&lt;&gt;"○",入力!Z24=""),"",入力!Z24)</f>
        <v>やにぐち</v>
      </c>
      <c r="F60" s="32" t="str">
        <f>IF(OR(L60&lt;&gt;"○",入力!AE24=""),"",入力!AE24)</f>
        <v>けい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168.8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黒﨑</v>
      </c>
      <c r="D61" s="32" t="str">
        <f>IF(OR(L61&lt;&gt;"○",入力!AE27=""),"",入力!AE27)</f>
        <v>大智</v>
      </c>
      <c r="E61" s="32" t="str">
        <f>IF(OR(L61&lt;&gt;"○",入力!Z26=""),"",入力!Z26)</f>
        <v>くろさき</v>
      </c>
      <c r="F61" s="32" t="str">
        <f>IF(OR(L61&lt;&gt;"○",入力!AE26=""),"",入力!AE26)</f>
        <v>たいち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148.30000000000001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岩瀬</v>
      </c>
      <c r="D62" s="32" t="str">
        <f>IF(OR(L62&lt;&gt;"○",入力!AE29=""),"",入力!AE29)</f>
        <v>颯太</v>
      </c>
      <c r="E62" s="32" t="str">
        <f>IF(OR(L62&lt;&gt;"○",入力!Z28=""),"",入力!Z28)</f>
        <v>いわせ</v>
      </c>
      <c r="F62" s="32" t="str">
        <f>IF(OR(L62&lt;&gt;"○",入力!AE28=""),"",入力!AE28)</f>
        <v>そうた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157.9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吉田</v>
      </c>
      <c r="D63" s="32" t="str">
        <f>IF(OR(L63&lt;&gt;"○",入力!AE31=""),"",入力!AE31)</f>
        <v>吏玖</v>
      </c>
      <c r="E63" s="32" t="str">
        <f>IF(OR(L63&lt;&gt;"○",入力!Z30=""),"",入力!Z30)</f>
        <v>よしだ</v>
      </c>
      <c r="F63" s="32" t="str">
        <f>IF(OR(L63&lt;&gt;"○",入力!AE30=""),"",入力!AE30)</f>
        <v>りく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寺山</v>
      </c>
      <c r="D64" s="32" t="str">
        <f>IF(OR(L64&lt;&gt;"○",入力!AE33=""),"",入力!AE33)</f>
        <v>昴甫</v>
      </c>
      <c r="E64" s="32" t="str">
        <f>IF(OR(L64&lt;&gt;"○",入力!Z32=""),"",入力!Z32)</f>
        <v>てらやま</v>
      </c>
      <c r="F64" s="32" t="str">
        <f>IF(OR(L64&lt;&gt;"○",入力!AE32=""),"",入力!AE32)</f>
        <v>こうすけ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170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2019-02-13T13:45:19Z</cp:lastPrinted>
  <dcterms:created xsi:type="dcterms:W3CDTF">2006-11-03T01:52:14Z</dcterms:created>
  <dcterms:modified xsi:type="dcterms:W3CDTF">2022-05-02T11:16:37Z</dcterms:modified>
</cp:coreProperties>
</file>