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55980.HADANO-EDU\Desktop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59" i="14" l="1"/>
  <c r="D59" i="14"/>
  <c r="J59" i="14"/>
  <c r="F59" i="14"/>
  <c r="E59" i="14"/>
  <c r="C59" i="14"/>
  <c r="J60" i="14"/>
  <c r="F60" i="14"/>
  <c r="E60" i="14"/>
  <c r="C60" i="14"/>
  <c r="I60" i="14"/>
  <c r="D60" i="14"/>
  <c r="I61" i="14"/>
  <c r="D61" i="14"/>
  <c r="J61" i="14"/>
  <c r="F61" i="14"/>
  <c r="E61" i="14"/>
  <c r="C61" i="14"/>
  <c r="J62" i="14"/>
  <c r="F62" i="14"/>
  <c r="E62" i="14"/>
  <c r="C62" i="14"/>
  <c r="I62" i="14"/>
  <c r="D62" i="14"/>
  <c r="I63" i="14"/>
  <c r="D63" i="14"/>
  <c r="J63" i="14"/>
  <c r="F63" i="14"/>
  <c r="E63" i="14"/>
  <c r="C63" i="14"/>
  <c r="J64" i="14"/>
  <c r="F64" i="14"/>
  <c r="E64" i="14"/>
  <c r="C64" i="14"/>
  <c r="I64" i="14"/>
  <c r="D64" i="14"/>
  <c r="I53" i="14"/>
  <c r="J53" i="14"/>
  <c r="F53" i="14"/>
  <c r="J54" i="14"/>
  <c r="F54" i="14"/>
  <c r="D54" i="14"/>
  <c r="I54" i="14"/>
  <c r="E54" i="14"/>
  <c r="C54" i="14"/>
  <c r="I55" i="14"/>
  <c r="J55" i="14"/>
  <c r="F55" i="14"/>
  <c r="J56" i="14"/>
  <c r="F56" i="14"/>
  <c r="I56" i="14"/>
  <c r="I57" i="14"/>
  <c r="J57" i="14"/>
  <c r="F57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<sst xmlns="http://schemas.openxmlformats.org/spreadsheetml/2006/main" count="1454" uniqueCount="748">
  <si>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</si>
  <si>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</si>
  <si>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</si>
  <si>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</si>
  <si>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</si>
  <si>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</si>
  <si>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</si>
  <si>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</si>
  <si>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</si>
  <si>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</si>
  <si>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</si>
  <si>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</si>
  <si>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</si>
  <si>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</si>
  <si>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</si>
  <si>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</si>
  <si>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</si>
  <si>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</si>
  <si>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</si>
  <si>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</si>
  <si>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</si>
  <si>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</si>
  <si>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</si>
  <si>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</si>
  <si>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</si>
  <si>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</si>
  <si>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</si>
  <si>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</si>
  <si>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</si>
  <si>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</si>
  <si>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</si>
  <si>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</si>
  <si>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</si>
  <si>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</si>
  <si>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</si>
  <si>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</si>
  <si>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</si>
  <si>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</si>
  <si>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</si>
  <si>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</si>
  <si>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</si>
  <si>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</si>
  <si>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</si>
  <si>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</si>
  <si>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</si>
  <si>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</si>
  <si>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</si>
  <si>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</si>
  <si>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</si>
  <si>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</si>
  <si>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</si>
  <si>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</si>
  <si>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</si>
  <si>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</si>
  <si>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</si>
  <si>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</si>
  <si>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</si>
  <si>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</si>
  <si>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</si>
  <si>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</si>
  <si>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</si>
  <si>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</si>
  <si>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</si>
  <si>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</si>
  <si>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</si>
  <si>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</si>
  <si>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</si>
  <si>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</si>
  <si>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</si>
  <si>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</si>
  <si>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</si>
  <si>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</si>
  <si>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</si>
  <si>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</si>
  <si>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</si>
  <si>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</si>
  <si>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</si>
  <si>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</si>
  <si>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</si>
  <si>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</si>
  <si>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</si>
  <si>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</si>
  <si>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</si>
  <si>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</si>
  <si>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</si>
  <si>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</si>
  <si>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</si>
  <si>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</si>
  <si>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</si>
  <si>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</si>
  <si>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</si>
  <si>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</si>
  <si>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</si>
  <si>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</si>
  <si>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</si>
  <si>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</si>
  <si>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</si>
  <si>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</si>
  <si>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</si>
  <si>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</si>
  <si>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</si>
  <si>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</si>
  <si>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</si>
  <si>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</si>
  <si>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</si>
  <si>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</si>
  <si>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</si>
  <si>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</si>
  <si>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</si>
  <si>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</si>
  <si>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</si>
  <si>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</si>
  <si>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</si>
  <si>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</si>
  <si>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</si>
  <si>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</si>
  <si>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</si>
  <si>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</si>
  <si>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</si>
  <si>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</si>
  <si>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</si>
  <si>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</si>
  <si>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</si>
  <si>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</si>
  <si>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</si>
  <si>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</si>
  <si>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</si>
  <si>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</si>
  <si>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</si>
  <si>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</si>
  <si>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</si>
  <si>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</si>
  <si>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</si>
  <si>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</si>
  <si>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</si>
  <si>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</si>
  <si>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</si>
  <si>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</si>
  <si>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</si>
  <si>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</si>
  <si>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</si>
  <si>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</si>
  <si>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</si>
  <si>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</si>
  <si>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</si>
  <si>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</si>
  <si>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</si>
  <si>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</si>
  <si>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</si>
  <si>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</si>
  <si>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</si>
  <si>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</si>
  <si>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</si>
  <si>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</si>
  <si>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</si>
  <si>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</si>
  <si>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</si>
  <si>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</si>
  <si>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</si>
  <si>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</si>
  <si>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</si>
  <si>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</si>
  <si>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</si>
  <si>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</si>
  <si>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</si>
  <si>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</si>
  <si>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</si>
  <si>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</si>
  <si>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</si>
  <si>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</si>
  <si>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</si>
  <si>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</si>
  <si>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</si>
  <si>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</si>
  <si>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</si>
  <si>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</si>
  <si>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</si>
  <si>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</si>
  <si>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</si>
  <si>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</si>
  <si>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</si>
  <si>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</si>
  <si>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</si>
  <si>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</si>
  <si>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</si>
  <si>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</si>
  <si>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</si>
  <si>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</si>
  <si>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</si>
  <si>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</si>
  <si>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</si>
  <si>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</si>
  <si>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</si>
  <si>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</si>
  <si>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</si>
  <si>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</si>
  <si>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</si>
  <si>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</si>
  <si>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</si>
  <si>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</si>
  <si>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</si>
  <si>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</si>
  <si>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</si>
  <si>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</si>
  <si>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</si>
  <si>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</si>
  <si>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</si>
  <si>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</si>
  <si>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</si>
  <si>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</si>
  <si>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</si>
  <si>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</si>
  <si>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</si>
  <si>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</si>
  <si>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</si>
  <si>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</si>
  <si>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</si>
  <si>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</si>
  <si>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</si>
  <si>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</si>
  <si>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</si>
  <si>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</si>
  <si>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</si>
  <si>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</si>
  <si>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</si>
  <si>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</si>
  <si>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</si>
  <si>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</si>
  <si>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</si>
  <si>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</si>
  <si>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</si>
  <si>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</si>
  <si>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</si>
  <si>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</si>
  <si>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</si>
  <si>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</si>
  <si>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</si>
  <si>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</si>
  <si>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</si>
  <si>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</si>
  <si>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</si>
  <si>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</si>
  <si>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</si>
  <si>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</si>
  <si>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</si>
  <si>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</si>
  <si>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</si>
  <si>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</si>
  <si>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</si>
  <si>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</si>
  <si>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</si>
  <si>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</si>
  <si>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</si>
  <si>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</si>
  <si>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</si>
  <si>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</si>
  <si>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</si>
  <si>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</si>
  <si>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</si>
  <si>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</si>
  <si>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</si>
  <si>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</si>
  <si>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</si>
  <si>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</si>
  <si>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</si>
  <si>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</si>
  <si>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</si>
  <si>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</si>
  <si>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</si>
  <si>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</si>
  <si>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</si>
  <si>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</si>
  <si>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</si>
  <si>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</si>
  <si>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</si>
  <si>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</si>
  <si>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</si>
  <si>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</si>
  <si>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</si>
  <si>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</si>
  <si>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</si>
  <si>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</si>
  <si>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</si>
  <si>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</si>
  <si>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</si>
  <si>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</si>
  <si>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</si>
  <si>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</si>
  <si>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</si>
  <si>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</si>
  <si>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</si>
  <si>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</si>
  <si>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</si>
  <si>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</si>
  <si>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</si>
  <si>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</si>
  <si>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</si>
  <si>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</si>
  <si>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</si>
  <si>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</si>
  <si>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</si>
  <si>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</si>
  <si>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</si>
  <si>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</si>
  <si>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</si>
  <si>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</si>
  <si>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</si>
  <si>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</si>
  <si>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</si>
  <si>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</si>
  <si>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</si>
  <si>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</si>
  <si>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</si>
  <si>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</si>
  <si>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</si>
  <si>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</si>
  <si>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</si>
  <si>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</si>
  <si>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</si>
  <si>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</si>
  <si>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</si>
  <si>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</si>
  <si>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</si>
  <si>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</si>
  <si>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</si>
  <si>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</si>
  <si>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</si>
  <si>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</si>
  <si>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</si>
  <si>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</si>
  <si>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</si>
  <si>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</si>
  <si>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</si>
  <si>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</si>
  <si>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</si>
  <si>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</si>
  <si>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</si>
  <si>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</si>
  <si>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</si>
  <si>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</si>
  <si>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</si>
  <si>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</si>
  <si>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</si>
  <si>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</si>
  <si>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</si>
  <si>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</si>
  <si>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</si>
  <si>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</si>
  <si>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</si>
  <si>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</si>
  <si>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</si>
  <si>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</si>
  <si>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</si>
  <si>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</si>
  <si>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</si>
  <si>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</si>
  <si>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</si>
  <si>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</si>
  <si>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</si>
  <si>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</si>
  <si>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</si>
  <si>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</si>
  <si>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</si>
  <si>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</si>
  <si>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</si>
  <si>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</si>
  <si>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</si>
  <si>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</si>
  <si>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</si>
  <si>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</si>
  <si>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</si>
  <si>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</si>
  <si>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</si>
  <si>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</si>
  <si>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</si>
  <si>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</si>
  <si>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</si>
  <si>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</si>
  <si>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</si>
  <si>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</si>
  <si>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</si>
  <si>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</si>
  <si>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</si>
  <si>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</si>
  <si>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</si>
  <si>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</si>
  <si>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</si>
  <si>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</si>
  <si>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</si>
  <si>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</si>
  <si>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</si>
  <si>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</si>
  <si>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</si>
  <si>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</si>
  <si>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</si>
  <si>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</si>
  <si>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</si>
  <si>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</si>
  <si>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</si>
  <si>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</si>
  <si>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</si>
  <si>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</si>
  <si>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</si>
  <si>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</si>
  <si>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</si>
  <si>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</si>
  <si>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</si>
  <si>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</si>
  <si>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</si>
  <si>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</si>
  <si>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</si>
  <si>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</si>
  <si>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</si>
  <si>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</si>
  <si>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</si>
  <si>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</si>
  <si>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</si>
  <si>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</si>
  <si>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</si>
  <si>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</si>
  <si>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</si>
  <si>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</si>
  <si>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</si>
  <si>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</si>
  <si>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</si>
  <si>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</si>
  <si>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</si>
  <si>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</si>
  <si>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</si>
  <si>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</si>
  <si>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</si>
  <si>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</si>
  <si>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</si>
  <si>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</si>
  <si>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</si>
  <si>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</si>
  <si>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</si>
  <si>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</si>
  <si>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</si>
  <si>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</si>
  <si>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</si>
  <si>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</si>
  <si>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</si>
  <si>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</si>
  <si>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</si>
  <si>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</si>
  <si>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</si>
  <si>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</si>
  <si>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</si>
  <si>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</si>
  <si>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</si>
  <si>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</si>
  <si>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</si>
  <si>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</si>
  <si>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</si>
  <si>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</si>
  <si>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</si>
  <si>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</si>
  <si>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</si>
  <si>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</si>
  <si>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</si>
  <si>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</si>
  <si>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</si>
  <si>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</si>
  <si>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</si>
  <si>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</si>
  <si>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</si>
  <si>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</si>
  <si>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</si>
  <si>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</si>
  <si>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</si>
  <si>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</si>
  <si>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</si>
  <si>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</si>
  <si>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</si>
  <si>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</si>
  <si>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</si>
  <si>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</si>
  <si>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</si>
  <si>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</si>
  <si>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</si>
  <si>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</si>
  <si>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</si>
  <si>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</si>
  <si>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</si>
  <si>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</si>
  <si>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</si>
  <si>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</si>
  <si>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</si>
  <si>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</si>
  <si>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</si>
  <si>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</si>
  <si>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</si>
  <si>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</si>
  <si>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</si>
  <si>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</si>
  <si>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</si>
  <si>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</si>
  <si>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</si>
  <si>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</si>
  <si>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</si>
  <si>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</si>
  <si>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</si>
  <si>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</si>
  <si>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</si>
  <si>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</si>
  <si>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</si>
  <si>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</si>
  <si>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</si>
  <si>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</si>
  <si>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</si>
  <si>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</si>
  <si>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</si>
  <si>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</si>
  <si>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</si>
  <si>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</si>
  <si>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</si>
  <si>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</si>
  <si>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</si>
  <si>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</si>
  <si>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</si>
  <si>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</si>
  <si>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</si>
  <si>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</si>
  <si>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</si>
  <si>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</si>
  <si>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</si>
  <si>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</si>
  <si>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</si>
  <si>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</si>
  <si>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</si>
  <si>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</si>
  <si>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</si>
  <si>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</si>
  <si>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</si>
  <si>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</si>
  <si>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</si>
  <si>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</si>
  <si>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</si>
  <si>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</si>
  <si>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</si>
  <si>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</si>
  <si>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</si>
  <si>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</si>
  <si>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</si>
  <si>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</si>
  <si>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</si>
  <si>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</si>
  <si>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</si>
  <si>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</si>
  <si>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</si>
  <si>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</si>
  <si>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</si>
  <si>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</si>
  <si>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</si>
  <si>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</si>
  <si>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</si>
  <si>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</si>
  <si>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</si>
  <si>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</si>
  <si>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</si>
  <si>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</si>
  <si>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</si>
  <si>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</si>
  <si>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</si>
  <si>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</si>
  <si>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</si>
  <si>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</si>
  <si>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</si>
  <si>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</si>
  <si>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</si>
  <si>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</si>
  <si>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</si>
  <si>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</si>
  <si>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</si>
  <si>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</si>
  <si>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</si>
  <si>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</si>
  <si>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</si>
  <si>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</si>
  <si>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</si>
  <si>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</si>
  <si>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</si>
  <si>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</si>
  <si>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</si>
  <si>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</si>
  <si>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</si>
  <si>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</si>
  <si>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</si>
  <si>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</si>
  <si>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</si>
  <si>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</si>
  <si>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</si>
  <si>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</si>
  <si>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</si>
  <si>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</si>
  <si>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</si>
  <si>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</si>
  <si>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</si>
  <si>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</si>
  <si>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</si>
  <si>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</si>
  <si>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</si>
  <si>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</si>
  <si>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</si>
  <si>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</si>
  <si>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</si>
  <si>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</si>
  <si>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</si>
  <si>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</si>
  <si>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</si>
  <si>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</si>
  <si>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</si>
  <si>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</si>
  <si>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</si>
  <si>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</si>
  <si>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</si>
  <si>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</si>
  <si>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</si>
  <si>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</si>
  <si>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</si>
  <si>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</si>
  <si>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</si>
  <si>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</si>
  <si>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</si>
  <si>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</si>
  <si>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</si>
  <si>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</si>
  <si>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</si>
  <si>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</si>
  <si>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</si>
  <si>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</si>
  <si>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</si>
  <si>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</si>
  <si>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</si>
  <si>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</si>
  <si>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</si>
  <si>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</si>
  <si>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</si>
  <si>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</si>
  <si>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</si>
  <si>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</si>
  <si>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</si>
  <si>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</si>
  <si>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</si>
  <si>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</si>
  <si>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</si>
  <si>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</si>
  <si>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</si>
  <si>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</si>
  <si>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</si>
  <si>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</si>
  <si>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</si>
  <si>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</si>
  <si>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</si>
  <si>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</si>
  <si>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</si>
  <si>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</si>
  <si>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</si>
  <si>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</si>
  <si>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</si>
  <si>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</si>
  <si>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</si>
  <si>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</si>
  <si>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</si>
  <si>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</si>
  <si>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</si>
  <si>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</si>
  <si>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</si>
  <si>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</si>
  <si>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</si>
  <si>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</si>
  <si>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</si>
  <si>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</si>
  <si>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</si>
  <si>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</si>
  <si>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</si>
  <si>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</si>
  <si>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</si>
  <si>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</si>
  <si>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</si>
  <si>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0463</t>
    <phoneticPr fontId="2"/>
  </si>
  <si>
    <t>88</t>
    <phoneticPr fontId="2"/>
  </si>
  <si>
    <t>0022</t>
    <phoneticPr fontId="2"/>
  </si>
  <si>
    <t>259</t>
    <phoneticPr fontId="2"/>
  </si>
  <si>
    <t>1315</t>
    <phoneticPr fontId="2"/>
  </si>
  <si>
    <t>秦野市柳町2－5－1</t>
    <rPh sb="0" eb="3">
      <t>ハダノシ</t>
    </rPh>
    <rPh sb="3" eb="5">
      <t>ヤナギチョウ</t>
    </rPh>
    <phoneticPr fontId="2"/>
  </si>
  <si>
    <t>1984</t>
    <phoneticPr fontId="2"/>
  </si>
  <si>
    <t>岩本</t>
    <rPh sb="0" eb="2">
      <t>イワモト</t>
    </rPh>
    <phoneticPr fontId="2"/>
  </si>
  <si>
    <t>光司</t>
    <rPh sb="0" eb="2">
      <t>コウジ</t>
    </rPh>
    <phoneticPr fontId="2"/>
  </si>
  <si>
    <t>いわもと</t>
    <phoneticPr fontId="2"/>
  </si>
  <si>
    <t>こうじ</t>
    <phoneticPr fontId="2"/>
  </si>
  <si>
    <t>よこくら</t>
    <phoneticPr fontId="2"/>
  </si>
  <si>
    <t>ゆみ</t>
    <phoneticPr fontId="2"/>
  </si>
  <si>
    <t>横倉</t>
    <rPh sb="0" eb="2">
      <t>ヨコクラ</t>
    </rPh>
    <phoneticPr fontId="2"/>
  </si>
  <si>
    <t>優美</t>
    <rPh sb="0" eb="1">
      <t>ヤサ</t>
    </rPh>
    <rPh sb="1" eb="2">
      <t>ミ</t>
    </rPh>
    <phoneticPr fontId="2"/>
  </si>
  <si>
    <t>むらかみ</t>
    <phoneticPr fontId="2"/>
  </si>
  <si>
    <t>ともき</t>
    <phoneticPr fontId="2"/>
  </si>
  <si>
    <t>村上</t>
    <rPh sb="0" eb="2">
      <t>ムラカミ</t>
    </rPh>
    <phoneticPr fontId="2"/>
  </si>
  <si>
    <t>知輝</t>
    <rPh sb="0" eb="1">
      <t>トモ</t>
    </rPh>
    <rPh sb="1" eb="2">
      <t>カガヤ</t>
    </rPh>
    <phoneticPr fontId="2"/>
  </si>
  <si>
    <t>おがわ</t>
    <phoneticPr fontId="2"/>
  </si>
  <si>
    <t>けんた</t>
    <phoneticPr fontId="2"/>
  </si>
  <si>
    <t>小川</t>
    <rPh sb="0" eb="2">
      <t>オガワ</t>
    </rPh>
    <phoneticPr fontId="2"/>
  </si>
  <si>
    <t>健太</t>
    <rPh sb="0" eb="2">
      <t>ケンタ</t>
    </rPh>
    <phoneticPr fontId="2"/>
  </si>
  <si>
    <t>おおた</t>
    <phoneticPr fontId="2"/>
  </si>
  <si>
    <t>ゆうま</t>
    <phoneticPr fontId="2"/>
  </si>
  <si>
    <t>太田</t>
    <rPh sb="0" eb="2">
      <t>オオタ</t>
    </rPh>
    <phoneticPr fontId="2"/>
  </si>
  <si>
    <t>勇磨</t>
    <rPh sb="0" eb="1">
      <t>ユウ</t>
    </rPh>
    <rPh sb="1" eb="2">
      <t>マ</t>
    </rPh>
    <phoneticPr fontId="2"/>
  </si>
  <si>
    <t>いのうえ</t>
    <phoneticPr fontId="2"/>
  </si>
  <si>
    <t>りょうや</t>
    <phoneticPr fontId="2"/>
  </si>
  <si>
    <t>井上</t>
    <rPh sb="0" eb="2">
      <t>イノウエ</t>
    </rPh>
    <phoneticPr fontId="2"/>
  </si>
  <si>
    <t>亮哉</t>
    <rPh sb="0" eb="1">
      <t>リョウ</t>
    </rPh>
    <rPh sb="1" eb="2">
      <t>ヤ</t>
    </rPh>
    <phoneticPr fontId="2"/>
  </si>
  <si>
    <t>たなか</t>
    <phoneticPr fontId="2"/>
  </si>
  <si>
    <t>こうせい</t>
    <phoneticPr fontId="2"/>
  </si>
  <si>
    <t>田中</t>
    <rPh sb="0" eb="2">
      <t>タナカ</t>
    </rPh>
    <phoneticPr fontId="2"/>
  </si>
  <si>
    <t>洸成</t>
    <rPh sb="0" eb="1">
      <t>コウ</t>
    </rPh>
    <rPh sb="1" eb="2">
      <t>セイ</t>
    </rPh>
    <phoneticPr fontId="2"/>
  </si>
  <si>
    <t>かたせ</t>
    <phoneticPr fontId="2"/>
  </si>
  <si>
    <t>よしむね</t>
    <phoneticPr fontId="2"/>
  </si>
  <si>
    <t>片瀬</t>
    <rPh sb="0" eb="2">
      <t>カタセ</t>
    </rPh>
    <phoneticPr fontId="2"/>
  </si>
  <si>
    <t>謙志</t>
    <rPh sb="0" eb="1">
      <t>ケン</t>
    </rPh>
    <rPh sb="1" eb="2">
      <t>シ</t>
    </rPh>
    <phoneticPr fontId="2"/>
  </si>
  <si>
    <t>さかい</t>
    <phoneticPr fontId="2"/>
  </si>
  <si>
    <t>はると</t>
    <phoneticPr fontId="2"/>
  </si>
  <si>
    <t>酒井</t>
    <rPh sb="0" eb="2">
      <t>サカイ</t>
    </rPh>
    <phoneticPr fontId="2"/>
  </si>
  <si>
    <t>春都</t>
    <rPh sb="0" eb="1">
      <t>ハル</t>
    </rPh>
    <rPh sb="1" eb="2">
      <t>ミヤコ</t>
    </rPh>
    <phoneticPr fontId="2"/>
  </si>
  <si>
    <t>おおき</t>
    <phoneticPr fontId="2"/>
  </si>
  <si>
    <t>ねお</t>
    <phoneticPr fontId="2"/>
  </si>
  <si>
    <t>大木</t>
    <rPh sb="0" eb="2">
      <t>オオキ</t>
    </rPh>
    <phoneticPr fontId="2"/>
  </si>
  <si>
    <t>音緒</t>
    <rPh sb="0" eb="1">
      <t>オト</t>
    </rPh>
    <rPh sb="1" eb="2">
      <t>オ</t>
    </rPh>
    <phoneticPr fontId="2"/>
  </si>
  <si>
    <t>まつした</t>
    <phoneticPr fontId="2"/>
  </si>
  <si>
    <t>かい</t>
    <phoneticPr fontId="2"/>
  </si>
  <si>
    <t>松下</t>
    <rPh sb="0" eb="2">
      <t>マツシタ</t>
    </rPh>
    <phoneticPr fontId="2"/>
  </si>
  <si>
    <t>佳生</t>
    <rPh sb="0" eb="1">
      <t>カ</t>
    </rPh>
    <rPh sb="1" eb="2">
      <t>イ</t>
    </rPh>
    <phoneticPr fontId="2"/>
  </si>
  <si>
    <t>いいじま</t>
    <phoneticPr fontId="2"/>
  </si>
  <si>
    <t>りゅうと</t>
    <phoneticPr fontId="2"/>
  </si>
  <si>
    <t>飯島</t>
    <rPh sb="0" eb="2">
      <t>イイジマ</t>
    </rPh>
    <phoneticPr fontId="2"/>
  </si>
  <si>
    <t>瑠士</t>
    <rPh sb="0" eb="1">
      <t>リュウ</t>
    </rPh>
    <rPh sb="1" eb="2">
      <t>シ</t>
    </rPh>
    <phoneticPr fontId="2"/>
  </si>
  <si>
    <t>いいの</t>
    <phoneticPr fontId="2"/>
  </si>
  <si>
    <t>こうだい</t>
    <phoneticPr fontId="2"/>
  </si>
  <si>
    <t>飯野</t>
    <rPh sb="0" eb="2">
      <t>イイノ</t>
    </rPh>
    <phoneticPr fontId="2"/>
  </si>
  <si>
    <t>煌大</t>
    <rPh sb="0" eb="2">
      <t>コウダイ</t>
    </rPh>
    <phoneticPr fontId="2"/>
  </si>
  <si>
    <t>つゆき</t>
    <phoneticPr fontId="2"/>
  </si>
  <si>
    <t>りょういち</t>
    <phoneticPr fontId="2"/>
  </si>
  <si>
    <t>露木</t>
    <rPh sb="0" eb="2">
      <t>ツユキ</t>
    </rPh>
    <phoneticPr fontId="2"/>
  </si>
  <si>
    <t>亮一</t>
    <rPh sb="0" eb="1">
      <t>リョウ</t>
    </rPh>
    <rPh sb="1" eb="2">
      <t>イチ</t>
    </rPh>
    <phoneticPr fontId="2"/>
  </si>
  <si>
    <t>あべ</t>
    <phoneticPr fontId="2"/>
  </si>
  <si>
    <t>たつき</t>
    <phoneticPr fontId="2"/>
  </si>
  <si>
    <t>阿部</t>
    <rPh sb="0" eb="2">
      <t>アベ</t>
    </rPh>
    <phoneticPr fontId="2"/>
  </si>
  <si>
    <t>竜希</t>
    <rPh sb="0" eb="1">
      <t>タツ</t>
    </rPh>
    <rPh sb="1" eb="2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</si>
</sst>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6119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中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秦野市立西中学校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687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691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692</v>
      </c>
      <c r="W12" s="185"/>
      <c r="X12" s="185"/>
      <c r="Y12" s="185"/>
      <c r="Z12" s="185"/>
      <c r="AA12" s="185"/>
      <c r="AB12" s="186" t="s">
        <v>693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688</v>
      </c>
      <c r="G13" s="167"/>
      <c r="H13" s="167"/>
      <c r="I13" s="167"/>
      <c r="J13" s="167"/>
      <c r="K13" s="167"/>
      <c r="L13" s="167" t="s">
        <v>689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694</v>
      </c>
      <c r="W13" s="173"/>
      <c r="X13" s="173"/>
      <c r="Y13" s="173"/>
      <c r="Z13" s="173"/>
      <c r="AA13" s="173"/>
      <c r="AB13" s="174" t="s">
        <v>695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696</v>
      </c>
      <c r="G14" s="86"/>
      <c r="H14" s="86"/>
      <c r="I14" s="86"/>
      <c r="J14" s="86"/>
      <c r="K14" s="86"/>
      <c r="L14" s="86" t="s">
        <v>697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700</v>
      </c>
      <c r="W14" s="86"/>
      <c r="X14" s="86"/>
      <c r="Y14" s="86"/>
      <c r="Z14" s="86"/>
      <c r="AA14" s="86"/>
      <c r="AB14" s="154" t="s">
        <v>701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698</v>
      </c>
      <c r="G15" s="79"/>
      <c r="H15" s="79"/>
      <c r="I15" s="79"/>
      <c r="J15" s="79"/>
      <c r="K15" s="79"/>
      <c r="L15" s="79" t="s">
        <v>699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702</v>
      </c>
      <c r="W15" s="79"/>
      <c r="X15" s="79"/>
      <c r="Y15" s="79"/>
      <c r="Z15" s="79"/>
      <c r="AA15" s="79"/>
      <c r="AB15" s="147" t="s">
        <v>703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700</v>
      </c>
      <c r="G20" s="120"/>
      <c r="H20" s="120"/>
      <c r="I20" s="120"/>
      <c r="J20" s="120"/>
      <c r="K20" s="120" t="s">
        <v>701</v>
      </c>
      <c r="L20" s="120"/>
      <c r="M20" s="120"/>
      <c r="N20" s="120"/>
      <c r="O20" s="121"/>
      <c r="P20" s="117">
        <v>2</v>
      </c>
      <c r="Q20" s="117"/>
      <c r="R20" s="108">
        <v>183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724</v>
      </c>
      <c r="AA20" s="120"/>
      <c r="AB20" s="120"/>
      <c r="AC20" s="120"/>
      <c r="AD20" s="120"/>
      <c r="AE20" s="120" t="s">
        <v>725</v>
      </c>
      <c r="AF20" s="120"/>
      <c r="AG20" s="120"/>
      <c r="AH20" s="120"/>
      <c r="AI20" s="121"/>
      <c r="AJ20" s="117">
        <v>2</v>
      </c>
      <c r="AK20" s="117"/>
      <c r="AL20" s="108">
        <v>164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702</v>
      </c>
      <c r="G21" s="113"/>
      <c r="H21" s="113"/>
      <c r="I21" s="113"/>
      <c r="J21" s="113"/>
      <c r="K21" s="113" t="s">
        <v>703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726</v>
      </c>
      <c r="AA21" s="113"/>
      <c r="AB21" s="113"/>
      <c r="AC21" s="113"/>
      <c r="AD21" s="113"/>
      <c r="AE21" s="113" t="s">
        <v>727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704</v>
      </c>
      <c r="G22" s="86"/>
      <c r="H22" s="86"/>
      <c r="I22" s="86"/>
      <c r="J22" s="86"/>
      <c r="K22" s="86" t="s">
        <v>705</v>
      </c>
      <c r="L22" s="86"/>
      <c r="M22" s="86"/>
      <c r="N22" s="86"/>
      <c r="O22" s="87"/>
      <c r="P22" s="76">
        <v>2</v>
      </c>
      <c r="Q22" s="76"/>
      <c r="R22" s="92">
        <v>159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728</v>
      </c>
      <c r="AA22" s="86"/>
      <c r="AB22" s="86"/>
      <c r="AC22" s="86"/>
      <c r="AD22" s="86"/>
      <c r="AE22" s="86" t="s">
        <v>729</v>
      </c>
      <c r="AF22" s="86"/>
      <c r="AG22" s="86"/>
      <c r="AH22" s="86"/>
      <c r="AI22" s="87"/>
      <c r="AJ22" s="76">
        <v>2</v>
      </c>
      <c r="AK22" s="76"/>
      <c r="AL22" s="92">
        <v>160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706</v>
      </c>
      <c r="G23" s="104"/>
      <c r="H23" s="104"/>
      <c r="I23" s="104"/>
      <c r="J23" s="104"/>
      <c r="K23" s="104" t="s">
        <v>707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730</v>
      </c>
      <c r="AA23" s="104"/>
      <c r="AB23" s="104"/>
      <c r="AC23" s="104"/>
      <c r="AD23" s="104"/>
      <c r="AE23" s="104" t="s">
        <v>731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708</v>
      </c>
      <c r="G24" s="86"/>
      <c r="H24" s="86"/>
      <c r="I24" s="86"/>
      <c r="J24" s="86"/>
      <c r="K24" s="86" t="s">
        <v>709</v>
      </c>
      <c r="L24" s="86"/>
      <c r="M24" s="86"/>
      <c r="N24" s="86"/>
      <c r="O24" s="87"/>
      <c r="P24" s="76">
        <v>2</v>
      </c>
      <c r="Q24" s="76"/>
      <c r="R24" s="92">
        <v>163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732</v>
      </c>
      <c r="AA24" s="86"/>
      <c r="AB24" s="86"/>
      <c r="AC24" s="86"/>
      <c r="AD24" s="86"/>
      <c r="AE24" s="86" t="s">
        <v>733</v>
      </c>
      <c r="AF24" s="86"/>
      <c r="AG24" s="86"/>
      <c r="AH24" s="86"/>
      <c r="AI24" s="87"/>
      <c r="AJ24" s="76">
        <v>1</v>
      </c>
      <c r="AK24" s="76"/>
      <c r="AL24" s="92">
        <v>158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710</v>
      </c>
      <c r="G25" s="104"/>
      <c r="H25" s="104"/>
      <c r="I25" s="104"/>
      <c r="J25" s="104"/>
      <c r="K25" s="104" t="s">
        <v>711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734</v>
      </c>
      <c r="AA25" s="104"/>
      <c r="AB25" s="104"/>
      <c r="AC25" s="104"/>
      <c r="AD25" s="104"/>
      <c r="AE25" s="104" t="s">
        <v>735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712</v>
      </c>
      <c r="G26" s="86"/>
      <c r="H26" s="86"/>
      <c r="I26" s="86"/>
      <c r="J26" s="86"/>
      <c r="K26" s="86" t="s">
        <v>713</v>
      </c>
      <c r="L26" s="86"/>
      <c r="M26" s="86"/>
      <c r="N26" s="86"/>
      <c r="O26" s="87"/>
      <c r="P26" s="76">
        <v>2</v>
      </c>
      <c r="Q26" s="76"/>
      <c r="R26" s="92">
        <v>168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736</v>
      </c>
      <c r="AA26" s="86"/>
      <c r="AB26" s="86"/>
      <c r="AC26" s="86"/>
      <c r="AD26" s="86"/>
      <c r="AE26" s="86" t="s">
        <v>737</v>
      </c>
      <c r="AF26" s="86"/>
      <c r="AG26" s="86"/>
      <c r="AH26" s="86"/>
      <c r="AI26" s="87"/>
      <c r="AJ26" s="76">
        <v>1</v>
      </c>
      <c r="AK26" s="76"/>
      <c r="AL26" s="92">
        <v>157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714</v>
      </c>
      <c r="G27" s="104"/>
      <c r="H27" s="104"/>
      <c r="I27" s="104"/>
      <c r="J27" s="104"/>
      <c r="K27" s="104" t="s">
        <v>715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738</v>
      </c>
      <c r="AA27" s="104"/>
      <c r="AB27" s="104"/>
      <c r="AC27" s="104"/>
      <c r="AD27" s="104"/>
      <c r="AE27" s="104" t="s">
        <v>739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716</v>
      </c>
      <c r="G28" s="86"/>
      <c r="H28" s="86"/>
      <c r="I28" s="86"/>
      <c r="J28" s="86"/>
      <c r="K28" s="86" t="s">
        <v>717</v>
      </c>
      <c r="L28" s="86"/>
      <c r="M28" s="86"/>
      <c r="N28" s="86"/>
      <c r="O28" s="87"/>
      <c r="P28" s="76">
        <v>2</v>
      </c>
      <c r="Q28" s="76"/>
      <c r="R28" s="92">
        <v>165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740</v>
      </c>
      <c r="AA28" s="86"/>
      <c r="AB28" s="86"/>
      <c r="AC28" s="86"/>
      <c r="AD28" s="86"/>
      <c r="AE28" s="86" t="s">
        <v>741</v>
      </c>
      <c r="AF28" s="86"/>
      <c r="AG28" s="86"/>
      <c r="AH28" s="86"/>
      <c r="AI28" s="87"/>
      <c r="AJ28" s="76">
        <v>1</v>
      </c>
      <c r="AK28" s="76"/>
      <c r="AL28" s="92">
        <v>160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718</v>
      </c>
      <c r="G29" s="104"/>
      <c r="H29" s="104"/>
      <c r="I29" s="104"/>
      <c r="J29" s="104"/>
      <c r="K29" s="104" t="s">
        <v>719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742</v>
      </c>
      <c r="AA29" s="104"/>
      <c r="AB29" s="104"/>
      <c r="AC29" s="104"/>
      <c r="AD29" s="104"/>
      <c r="AE29" s="104" t="s">
        <v>743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720</v>
      </c>
      <c r="G30" s="86"/>
      <c r="H30" s="86"/>
      <c r="I30" s="86"/>
      <c r="J30" s="86"/>
      <c r="K30" s="86" t="s">
        <v>721</v>
      </c>
      <c r="L30" s="86"/>
      <c r="M30" s="86"/>
      <c r="N30" s="86"/>
      <c r="O30" s="87"/>
      <c r="P30" s="76">
        <v>2</v>
      </c>
      <c r="Q30" s="76"/>
      <c r="R30" s="92">
        <v>167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744</v>
      </c>
      <c r="AA30" s="86"/>
      <c r="AB30" s="86"/>
      <c r="AC30" s="86"/>
      <c r="AD30" s="86"/>
      <c r="AE30" s="86" t="s">
        <v>745</v>
      </c>
      <c r="AF30" s="86"/>
      <c r="AG30" s="86"/>
      <c r="AH30" s="86"/>
      <c r="AI30" s="87"/>
      <c r="AJ30" s="76">
        <v>1</v>
      </c>
      <c r="AK30" s="76"/>
      <c r="AL30" s="92">
        <v>155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722</v>
      </c>
      <c r="G31" s="79"/>
      <c r="H31" s="79"/>
      <c r="I31" s="79"/>
      <c r="J31" s="79"/>
      <c r="K31" s="79" t="s">
        <v>723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746</v>
      </c>
      <c r="AA31" s="79"/>
      <c r="AB31" s="79"/>
      <c r="AC31" s="79"/>
      <c r="AD31" s="79"/>
      <c r="AE31" s="79" t="s">
        <v>747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6119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中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秦野市立西中学校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いわもと</v>
      </c>
      <c r="F7" s="331"/>
      <c r="G7" s="331"/>
      <c r="H7" s="331"/>
      <c r="I7" s="331"/>
      <c r="J7" s="331"/>
      <c r="K7" s="331" t="str">
        <f>IF(入力!L12="","",入力!L12)</f>
        <v>こうじ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よこくら</v>
      </c>
      <c r="V7" s="151"/>
      <c r="W7" s="151"/>
      <c r="X7" s="151"/>
      <c r="Y7" s="151"/>
      <c r="Z7" s="333"/>
      <c r="AA7" s="313" t="str">
        <f>IF(入力!AB12="","",入力!AB12)</f>
        <v>ゆみ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岩本</v>
      </c>
      <c r="F8" s="354"/>
      <c r="G8" s="354"/>
      <c r="H8" s="354"/>
      <c r="I8" s="354"/>
      <c r="J8" s="354"/>
      <c r="K8" s="354" t="str">
        <f>IF(入力!L13="","",入力!L13)</f>
        <v>光司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横倉</v>
      </c>
      <c r="V8" s="322"/>
      <c r="W8" s="322"/>
      <c r="X8" s="322"/>
      <c r="Y8" s="322"/>
      <c r="Z8" s="323"/>
      <c r="AA8" s="324" t="str">
        <f>IF(入力!AB13="","",入力!AB13)</f>
        <v>優美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むらかみ</v>
      </c>
      <c r="F9" s="151"/>
      <c r="G9" s="151"/>
      <c r="H9" s="151"/>
      <c r="I9" s="151"/>
      <c r="J9" s="333"/>
      <c r="K9" s="313" t="str">
        <f>IF(入力!L14="","",入力!L14)</f>
        <v>ともき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おがわ</v>
      </c>
      <c r="V9" s="151"/>
      <c r="W9" s="151"/>
      <c r="X9" s="151"/>
      <c r="Y9" s="151"/>
      <c r="Z9" s="333"/>
      <c r="AA9" s="313" t="str">
        <f>IF(入力!AB14="","",入力!AB14)</f>
        <v>けんた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村上</v>
      </c>
      <c r="F10" s="339"/>
      <c r="G10" s="339"/>
      <c r="H10" s="339"/>
      <c r="I10" s="339"/>
      <c r="J10" s="340"/>
      <c r="K10" s="341" t="str">
        <f>IF(入力!L15="","",入力!L15)</f>
        <v>知輝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小川</v>
      </c>
      <c r="V10" s="339"/>
      <c r="W10" s="339"/>
      <c r="X10" s="339"/>
      <c r="Y10" s="339"/>
      <c r="Z10" s="340"/>
      <c r="AA10" s="341" t="str">
        <f>IF(入力!AB15="","",入力!AB15)</f>
        <v>健太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おがわ</v>
      </c>
      <c r="F15" s="290"/>
      <c r="G15" s="290"/>
      <c r="H15" s="290"/>
      <c r="I15" s="290"/>
      <c r="J15" s="290" t="str">
        <f>IF(入力!K20="","",入力!K20)</f>
        <v>けんた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183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おおき</v>
      </c>
      <c r="Z15" s="290"/>
      <c r="AA15" s="290"/>
      <c r="AB15" s="290"/>
      <c r="AC15" s="290"/>
      <c r="AD15" s="290" t="str">
        <f>IF(入力!AE20="","",入力!AE20)</f>
        <v>ねお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164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小川</v>
      </c>
      <c r="F16" s="304"/>
      <c r="G16" s="304"/>
      <c r="H16" s="304"/>
      <c r="I16" s="304"/>
      <c r="J16" s="304" t="str">
        <f>IF(入力!K21="","",入力!K21)</f>
        <v>健太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大木</v>
      </c>
      <c r="Z16" s="304"/>
      <c r="AA16" s="304"/>
      <c r="AB16" s="304"/>
      <c r="AC16" s="304"/>
      <c r="AD16" s="304" t="str">
        <f>IF(入力!AE21="","",入力!AE21)</f>
        <v>音緒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おおた</v>
      </c>
      <c r="F17" s="285"/>
      <c r="G17" s="285"/>
      <c r="H17" s="285"/>
      <c r="I17" s="285"/>
      <c r="J17" s="285" t="str">
        <f>IF(入力!K22="","",入力!K22)</f>
        <v>ゆうま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159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まつした</v>
      </c>
      <c r="Z17" s="285"/>
      <c r="AA17" s="285"/>
      <c r="AB17" s="285"/>
      <c r="AC17" s="285"/>
      <c r="AD17" s="285" t="str">
        <f>IF(入力!AE22="","",入力!AE22)</f>
        <v>かい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160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太田</v>
      </c>
      <c r="F18" s="278"/>
      <c r="G18" s="278"/>
      <c r="H18" s="278"/>
      <c r="I18" s="278"/>
      <c r="J18" s="278" t="str">
        <f>IF(入力!K23="","",入力!K23)</f>
        <v>勇磨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松下</v>
      </c>
      <c r="Z18" s="278"/>
      <c r="AA18" s="278"/>
      <c r="AB18" s="278"/>
      <c r="AC18" s="278"/>
      <c r="AD18" s="278" t="str">
        <f>IF(入力!AE23="","",入力!AE23)</f>
        <v>佳生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いのうえ</v>
      </c>
      <c r="F19" s="285"/>
      <c r="G19" s="285"/>
      <c r="H19" s="285"/>
      <c r="I19" s="285"/>
      <c r="J19" s="285" t="str">
        <f>IF(入力!K24="","",入力!K24)</f>
        <v>りょうや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163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いいじま</v>
      </c>
      <c r="Z19" s="285"/>
      <c r="AA19" s="285"/>
      <c r="AB19" s="285"/>
      <c r="AC19" s="285"/>
      <c r="AD19" s="285" t="str">
        <f>IF(入力!AE24="","",入力!AE24)</f>
        <v>りゅうと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158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井上</v>
      </c>
      <c r="F20" s="278"/>
      <c r="G20" s="278"/>
      <c r="H20" s="278"/>
      <c r="I20" s="278"/>
      <c r="J20" s="278" t="str">
        <f>IF(入力!K25="","",入力!K25)</f>
        <v>亮哉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飯島</v>
      </c>
      <c r="Z20" s="278"/>
      <c r="AA20" s="278"/>
      <c r="AB20" s="278"/>
      <c r="AC20" s="278"/>
      <c r="AD20" s="278" t="str">
        <f>IF(入力!AE25="","",入力!AE25)</f>
        <v>瑠士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たなか</v>
      </c>
      <c r="F21" s="285"/>
      <c r="G21" s="285"/>
      <c r="H21" s="285"/>
      <c r="I21" s="285"/>
      <c r="J21" s="285" t="str">
        <f>IF(入力!K26="","",入力!K26)</f>
        <v>こうせい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168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いいの</v>
      </c>
      <c r="Z21" s="285"/>
      <c r="AA21" s="285"/>
      <c r="AB21" s="285"/>
      <c r="AC21" s="285"/>
      <c r="AD21" s="285" t="str">
        <f>IF(入力!AE26="","",入力!AE26)</f>
        <v>こうだい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157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田中</v>
      </c>
      <c r="F22" s="278"/>
      <c r="G22" s="278"/>
      <c r="H22" s="278"/>
      <c r="I22" s="278"/>
      <c r="J22" s="278" t="str">
        <f>IF(入力!K27="","",入力!K27)</f>
        <v>洸成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飯野</v>
      </c>
      <c r="Z22" s="278"/>
      <c r="AA22" s="278"/>
      <c r="AB22" s="278"/>
      <c r="AC22" s="278"/>
      <c r="AD22" s="278" t="str">
        <f>IF(入力!AE27="","",入力!AE27)</f>
        <v>煌大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かたせ</v>
      </c>
      <c r="F23" s="285"/>
      <c r="G23" s="285"/>
      <c r="H23" s="285"/>
      <c r="I23" s="285"/>
      <c r="J23" s="285" t="str">
        <f>IF(入力!K28="","",入力!K28)</f>
        <v>よしむね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165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つゆき</v>
      </c>
      <c r="Z23" s="285"/>
      <c r="AA23" s="285"/>
      <c r="AB23" s="285"/>
      <c r="AC23" s="285"/>
      <c r="AD23" s="285" t="str">
        <f>IF(入力!AE28="","",入力!AE28)</f>
        <v>りょういち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160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片瀬</v>
      </c>
      <c r="F24" s="278"/>
      <c r="G24" s="278"/>
      <c r="H24" s="278"/>
      <c r="I24" s="278"/>
      <c r="J24" s="278" t="str">
        <f>IF(入力!K29="","",入力!K29)</f>
        <v>謙志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露木</v>
      </c>
      <c r="Z24" s="278"/>
      <c r="AA24" s="278"/>
      <c r="AB24" s="278"/>
      <c r="AC24" s="278"/>
      <c r="AD24" s="278" t="str">
        <f>IF(入力!AE29="","",入力!AE29)</f>
        <v>亮一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さかい</v>
      </c>
      <c r="F25" s="285"/>
      <c r="G25" s="285"/>
      <c r="H25" s="285"/>
      <c r="I25" s="285"/>
      <c r="J25" s="285" t="str">
        <f>IF(入力!K30="","",入力!K30)</f>
        <v>はると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167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あべ</v>
      </c>
      <c r="Z25" s="285"/>
      <c r="AA25" s="285"/>
      <c r="AB25" s="285"/>
      <c r="AC25" s="285"/>
      <c r="AD25" s="285" t="str">
        <f>IF(入力!AE30="","",入力!AE30)</f>
        <v>たつき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155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酒井</v>
      </c>
      <c r="F26" s="318"/>
      <c r="G26" s="318"/>
      <c r="H26" s="318"/>
      <c r="I26" s="318"/>
      <c r="J26" s="318" t="str">
        <f>IF(入力!K31="","",入力!K31)</f>
        <v>春都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阿部</v>
      </c>
      <c r="Z26" s="318"/>
      <c r="AA26" s="318"/>
      <c r="AB26" s="318"/>
      <c r="AC26" s="318"/>
      <c r="AD26" s="318" t="str">
        <f>IF(入力!AE31="","",入力!AE31)</f>
        <v>竜希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6119</v>
      </c>
      <c r="B7" s="45" t="str">
        <f t="shared" ref="B7:C7" si="0">IF($A$8="","",IF($A$9="",B8,B8&amp;"・"&amp;B9))</f>
        <v>秦野市立西中学校</v>
      </c>
      <c r="C7" s="45">
        <f t="shared" si="0"/>
        <v>0</v>
      </c>
      <c r="D7" s="45" t="str">
        <f>IF($A$8="","",IF(OR($A$9="",D8=D9),D8,D8&amp;"・"&amp;D9))</f>
        <v>中</v>
      </c>
      <c r="E7" s="45">
        <f>IF($A$8="","",IF(OR($A$9="",E8=E9),E8,E8&amp;"・"&amp;E9))</f>
        <v>1</v>
      </c>
      <c r="F7" s="45" t="str">
        <f t="shared" ref="F7:S7" si="1">IF($A$8="","",F8)</f>
        <v>259</v>
      </c>
      <c r="G7" s="45" t="str">
        <f t="shared" si="1"/>
        <v>1315</v>
      </c>
      <c r="H7" s="45">
        <f t="shared" si="1"/>
        <v>0</v>
      </c>
      <c r="I7" s="45" t="str">
        <f t="shared" si="1"/>
        <v>秦野市柳町2－5－1</v>
      </c>
      <c r="J7" s="45">
        <f t="shared" si="1"/>
        <v>0</v>
      </c>
      <c r="K7" s="45" t="str">
        <f t="shared" si="1"/>
        <v>0463</v>
      </c>
      <c r="L7" s="45" t="str">
        <f t="shared" si="1"/>
        <v>88</v>
      </c>
      <c r="M7" s="45" t="str">
        <f t="shared" si="1"/>
        <v>0022</v>
      </c>
      <c r="N7" s="45" t="str">
        <f t="shared" si="1"/>
        <v>0463</v>
      </c>
      <c r="O7" s="45" t="str">
        <f t="shared" si="1"/>
        <v>88</v>
      </c>
      <c r="P7" s="45" t="str">
        <f t="shared" si="1"/>
        <v>1984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6119</v>
      </c>
      <c r="B8" s="46" t="str">
        <f>IF(入力!$F$3="","",入力!$F$3)</f>
        <v>秦野市立西中学校</v>
      </c>
      <c r="C8" s="46"/>
      <c r="D8" s="46" t="str">
        <f>IF(入力!$Z$2="","",入力!$Z$2)</f>
        <v>中</v>
      </c>
      <c r="E8" s="46">
        <f>IF(入力!$I$2="","",入力!$I$2)</f>
        <v>1</v>
      </c>
      <c r="F8" s="61" t="str">
        <f>IF(入力!$F$6="","",入力!$F$6)</f>
        <v>259</v>
      </c>
      <c r="G8" s="57" t="str">
        <f>IF(入力!$I$6="","",入力!$I$6)</f>
        <v>1315</v>
      </c>
      <c r="H8" s="46"/>
      <c r="I8" s="46" t="str">
        <f>IF(入力!$L$5="","",入力!$L$5)</f>
        <v>秦野市柳町2－5－1</v>
      </c>
      <c r="J8" s="46"/>
      <c r="K8" s="57" t="str">
        <f>IF(入力!$AB$4="","",入力!$AB$4)</f>
        <v>0463</v>
      </c>
      <c r="L8" s="57" t="str">
        <f>IF(入力!$AG$4="","",入力!$AG$4)</f>
        <v>88</v>
      </c>
      <c r="M8" s="57" t="str">
        <f>IF(入力!$AL$4="","",入力!$AL$4)</f>
        <v>0022</v>
      </c>
      <c r="N8" s="57" t="str">
        <f>IF(入力!$AB$6="","",入力!$AB$6)</f>
        <v>0463</v>
      </c>
      <c r="O8" s="57" t="str">
        <f>IF(入力!$AG$6="","",入力!$AG$6)</f>
        <v>88</v>
      </c>
      <c r="P8" s="57" t="str">
        <f>IF(入力!$AL$6="","",入力!$AL$6)</f>
        <v>1984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0022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岩本</v>
      </c>
      <c r="D16" s="46" t="str">
        <f>IF(入力!$L$13="","",入力!$L$13)</f>
        <v>光司</v>
      </c>
      <c r="E16" s="46" t="str">
        <f>IF(入力!$F$12="","",入力!$F$12)</f>
        <v>いわもと</v>
      </c>
      <c r="F16" s="46" t="str">
        <f>IF(入力!$L$12="","",入力!$L$12)</f>
        <v>こうじ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横倉</v>
      </c>
      <c r="D17" s="46" t="str">
        <f>IF(入力!$AB$13="","",入力!$AB$13)</f>
        <v>優美</v>
      </c>
      <c r="E17" s="46" t="str">
        <f>IF(入力!$V$12="","",入力!$V$12)</f>
        <v>よこくら</v>
      </c>
      <c r="F17" s="46" t="str">
        <f>IF(入力!$AB$12="","",入力!$AB$12)</f>
        <v>ゆみ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村上</v>
      </c>
      <c r="D20" s="46" t="str">
        <f>IF(入力!$L$15="","",入力!$L$15)</f>
        <v>知輝</v>
      </c>
      <c r="E20" s="46" t="str">
        <f>IF(入力!$F$14="","",入力!$F$14)</f>
        <v>むらかみ</v>
      </c>
      <c r="F20" s="46" t="str">
        <f>IF(入力!$L$14="","",入力!$L$14)</f>
        <v>ともき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小川</v>
      </c>
      <c r="D24" s="46" t="str">
        <f>IF(入力!$AB$15="","",入力!$AB$15)</f>
        <v>健太</v>
      </c>
      <c r="E24" s="46" t="str">
        <f>IF(入力!$V$14="","",入力!$V$14)</f>
        <v>おがわ</v>
      </c>
      <c r="F24" s="46" t="str">
        <f>IF(入力!$AB$14="","",入力!$AB$14)</f>
        <v>けんた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小川</v>
      </c>
      <c r="D53" s="46" t="str">
        <f>IF(OR(L53&lt;&gt;"○",入力!K21=""),"",入力!K21)</f>
        <v>健太</v>
      </c>
      <c r="E53" s="46" t="str">
        <f>IF(OR(L53&lt;&gt;"○",入力!F20=""),"",入力!F20)</f>
        <v>おがわ</v>
      </c>
      <c r="F53" s="46" t="str">
        <f>IF(OR(L53&lt;&gt;"○",入力!K20=""),"",入力!K20)</f>
        <v>けんた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183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太田</v>
      </c>
      <c r="D54" s="46" t="str">
        <f>IF(OR(L54&lt;&gt;"○",入力!K23=""),"",入力!K23)</f>
        <v>勇磨</v>
      </c>
      <c r="E54" s="46" t="str">
        <f>IF(OR(L54&lt;&gt;"○",入力!F22=""),"",入力!F22)</f>
        <v>おおた</v>
      </c>
      <c r="F54" s="46" t="str">
        <f>IF(OR(L54&lt;&gt;"○",入力!K22=""),"",入力!K22)</f>
        <v>ゆうま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井上</v>
      </c>
      <c r="D55" s="46" t="str">
        <f>IF(OR(L55&lt;&gt;"○",入力!K25=""),"",入力!K25)</f>
        <v>亮哉</v>
      </c>
      <c r="E55" s="46" t="str">
        <f>IF(OR(L55&lt;&gt;"○",入力!F24=""),"",入力!F24)</f>
        <v>いのうえ</v>
      </c>
      <c r="F55" s="46" t="str">
        <f>IF(OR(L55&lt;&gt;"○",入力!K24=""),"",入力!K24)</f>
        <v>りょうや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田中</v>
      </c>
      <c r="D56" s="46" t="str">
        <f>IF(OR(L56&lt;&gt;"○",入力!K27=""),"",入力!K27)</f>
        <v>洸成</v>
      </c>
      <c r="E56" s="46" t="str">
        <f>IF(OR(L56&lt;&gt;"○",入力!F26=""),"",入力!F26)</f>
        <v>たなか</v>
      </c>
      <c r="F56" s="46" t="str">
        <f>IF(OR(L56&lt;&gt;"○",入力!K26=""),"",入力!K26)</f>
        <v>こうせい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片瀬</v>
      </c>
      <c r="D57" s="46" t="str">
        <f>IF(OR(L57&lt;&gt;"○",入力!K29=""),"",入力!K29)</f>
        <v>謙志</v>
      </c>
      <c r="E57" s="46" t="str">
        <f>IF(OR(L57&lt;&gt;"○",入力!F28=""),"",入力!F28)</f>
        <v>かたせ</v>
      </c>
      <c r="F57" s="46" t="str">
        <f>IF(OR(L57&lt;&gt;"○",入力!K28=""),"",入力!K28)</f>
        <v>よしむね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酒井</v>
      </c>
      <c r="D58" s="46" t="str">
        <f>IF(OR(L58&lt;&gt;"○",入力!K31=""),"",入力!K31)</f>
        <v>春都</v>
      </c>
      <c r="E58" s="46" t="str">
        <f>IF(OR(L58&lt;&gt;"○",入力!F30=""),"",入力!F30)</f>
        <v>さかい</v>
      </c>
      <c r="F58" s="46" t="str">
        <f>IF(OR(L58&lt;&gt;"○",入力!K30=""),"",入力!K30)</f>
        <v>はると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大木</v>
      </c>
      <c r="D59" s="46" t="str">
        <f>IF(OR(L59&lt;&gt;"○",入力!AE21=""),"",入力!AE21)</f>
        <v>音緒</v>
      </c>
      <c r="E59" s="46" t="str">
        <f>IF(OR(L59&lt;&gt;"○",入力!Z20=""),"",入力!Z20)</f>
        <v>おおき</v>
      </c>
      <c r="F59" s="46" t="str">
        <f>IF(OR(L59&lt;&gt;"○",入力!AE20=""),"",入力!AE20)</f>
        <v>ねお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松下</v>
      </c>
      <c r="D60" s="46" t="str">
        <f>IF(OR(L60&lt;&gt;"○",入力!AE23=""),"",入力!AE23)</f>
        <v>佳生</v>
      </c>
      <c r="E60" s="46" t="str">
        <f>IF(OR(L60&lt;&gt;"○",入力!Z22=""),"",入力!Z22)</f>
        <v>まつした</v>
      </c>
      <c r="F60" s="46" t="str">
        <f>IF(OR(L60&lt;&gt;"○",入力!AE22=""),"",入力!AE22)</f>
        <v>かい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飯島</v>
      </c>
      <c r="D61" s="46" t="str">
        <f>IF(OR(L61&lt;&gt;"○",入力!AE25=""),"",入力!AE25)</f>
        <v>瑠士</v>
      </c>
      <c r="E61" s="46" t="str">
        <f>IF(OR(L61&lt;&gt;"○",入力!Z24=""),"",入力!Z24)</f>
        <v>いいじま</v>
      </c>
      <c r="F61" s="46" t="str">
        <f>IF(OR(L61&lt;&gt;"○",入力!AE24=""),"",入力!AE24)</f>
        <v>りゅうと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飯野</v>
      </c>
      <c r="D62" s="46" t="str">
        <f>IF(OR(L62&lt;&gt;"○",入力!AE27=""),"",入力!AE27)</f>
        <v>煌大</v>
      </c>
      <c r="E62" s="46" t="str">
        <f>IF(OR(L62&lt;&gt;"○",入力!Z26=""),"",入力!Z26)</f>
        <v>いいの</v>
      </c>
      <c r="F62" s="46" t="str">
        <f>IF(OR(L62&lt;&gt;"○",入力!AE26=""),"",入力!AE26)</f>
        <v>こうだい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露木</v>
      </c>
      <c r="D63" s="46" t="str">
        <f>IF(OR(L63&lt;&gt;"○",入力!AE29=""),"",入力!AE29)</f>
        <v>亮一</v>
      </c>
      <c r="E63" s="46" t="str">
        <f>IF(OR(L63&lt;&gt;"○",入力!Z28=""),"",入力!Z28)</f>
        <v>つゆき</v>
      </c>
      <c r="F63" s="46" t="str">
        <f>IF(OR(L63&lt;&gt;"○",入力!AE28=""),"",入力!AE28)</f>
        <v>りょういち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阿部</v>
      </c>
      <c r="D64" s="46" t="str">
        <f>IF(OR(L64&lt;&gt;"○",入力!AE31=""),"",入力!AE31)</f>
        <v>竜希</v>
      </c>
      <c r="E64" s="46" t="str">
        <f>IF(OR(L64&lt;&gt;"○",入力!Z30=""),"",入力!Z30)</f>
        <v>あべ</v>
      </c>
      <c r="F64" s="46" t="str">
        <f>IF(OR(L64&lt;&gt;"○",入力!AE30=""),"",入力!AE30)</f>
        <v>たつき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2015-10-24T01:53:31Z</cp:lastPrinted>
  <dcterms:created xsi:type="dcterms:W3CDTF">2006-11-03T01:52:14Z</dcterms:created>
  <dcterms:modified xsi:type="dcterms:W3CDTF">2018-11-15T09:08:25Z</dcterms:modified>
</cp:coreProperties>
</file>