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A　H29校務分掌\J　個人(その他)\青桺\バレー部\メンバー表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<sst xmlns="http://schemas.openxmlformats.org/spreadsheetml/2006/main" count="1466" uniqueCount="749">
  <si>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</si>
  <si>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</si>
  <si>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</si>
  <si>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</si>
  <si>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</si>
  <si>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</si>
  <si>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</si>
  <si>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</si>
  <si>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</si>
  <si>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</si>
  <si>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</si>
  <si>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</si>
  <si>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</si>
  <si>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</si>
  <si>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</si>
  <si>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</si>
  <si>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</si>
  <si>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</si>
  <si>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</si>
  <si>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</si>
  <si>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</si>
  <si>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</si>
  <si>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</si>
  <si>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</si>
  <si>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</si>
  <si>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</si>
  <si>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</si>
  <si>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</si>
  <si>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</si>
  <si>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</si>
  <si>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</si>
  <si>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</si>
  <si>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</si>
  <si>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</si>
  <si>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</si>
  <si>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</si>
  <si>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</si>
  <si>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</si>
  <si>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</si>
  <si>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</si>
  <si>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</si>
  <si>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</si>
  <si>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</si>
  <si>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</si>
  <si>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</si>
  <si>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</si>
  <si>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</si>
  <si>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</si>
  <si>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</si>
  <si>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</si>
  <si>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</si>
  <si>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</si>
  <si>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</si>
  <si>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</si>
  <si>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</si>
  <si>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</si>
  <si>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</si>
  <si>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</si>
  <si>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</si>
  <si>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</si>
  <si>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</si>
  <si>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</si>
  <si>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</si>
  <si>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</si>
  <si>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</si>
  <si>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</si>
  <si>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</si>
  <si>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</si>
  <si>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</si>
  <si>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</si>
  <si>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</si>
  <si>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</si>
  <si>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</si>
  <si>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</si>
  <si>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</si>
  <si>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</si>
  <si>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</si>
  <si>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</si>
  <si>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</si>
  <si>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</si>
  <si>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</si>
  <si>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</si>
  <si>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</si>
  <si>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</si>
  <si>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</si>
  <si>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</si>
  <si>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</si>
  <si>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</si>
  <si>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</si>
  <si>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</si>
  <si>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</si>
  <si>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</si>
  <si>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</si>
  <si>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</si>
  <si>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</si>
  <si>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</si>
  <si>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</si>
  <si>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</si>
  <si>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</si>
  <si>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</si>
  <si>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</si>
  <si>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</si>
  <si>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</si>
  <si>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</si>
  <si>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</si>
  <si>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</si>
  <si>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</si>
  <si>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</si>
  <si>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</si>
  <si>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</si>
  <si>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</si>
  <si>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</si>
  <si>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</si>
  <si>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</si>
  <si>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</si>
  <si>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</si>
  <si>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</si>
  <si>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</si>
  <si>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</si>
  <si>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</si>
  <si>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</si>
  <si>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</si>
  <si>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</si>
  <si>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</si>
  <si>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</si>
  <si>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</si>
  <si>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</si>
  <si>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</si>
  <si>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</si>
  <si>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</si>
  <si>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</si>
  <si>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</si>
  <si>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</si>
  <si>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</si>
  <si>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</si>
  <si>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</si>
  <si>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</si>
  <si>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</si>
  <si>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</si>
  <si>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</si>
  <si>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</si>
  <si>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</si>
  <si>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</si>
  <si>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</si>
  <si>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</si>
  <si>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</si>
  <si>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</si>
  <si>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</si>
  <si>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</si>
  <si>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</si>
  <si>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</si>
  <si>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</si>
  <si>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</si>
  <si>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</si>
  <si>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</si>
  <si>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</si>
  <si>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</si>
  <si>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</si>
  <si>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</si>
  <si>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</si>
  <si>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</si>
  <si>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</si>
  <si>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</si>
  <si>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</si>
  <si>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</si>
  <si>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</si>
  <si>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</si>
  <si>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</si>
  <si>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</si>
  <si>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</si>
  <si>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</si>
  <si>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</si>
  <si>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</si>
  <si>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</si>
  <si>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</si>
  <si>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</si>
  <si>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</si>
  <si>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</si>
  <si>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</si>
  <si>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</si>
  <si>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</si>
  <si>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</si>
  <si>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</si>
  <si>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</si>
  <si>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</si>
  <si>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</si>
  <si>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</si>
  <si>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</si>
  <si>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</si>
  <si>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</si>
  <si>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</si>
  <si>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</si>
  <si>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</si>
  <si>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</si>
  <si>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</si>
  <si>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</si>
  <si>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</si>
  <si>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</si>
  <si>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</si>
  <si>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</si>
  <si>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</si>
  <si>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</si>
  <si>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</si>
  <si>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</si>
  <si>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</si>
  <si>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</si>
  <si>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</si>
  <si>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</si>
  <si>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</si>
  <si>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</si>
  <si>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</si>
  <si>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</si>
  <si>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</si>
  <si>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</si>
  <si>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</si>
  <si>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</si>
  <si>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</si>
  <si>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</si>
  <si>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</si>
  <si>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</si>
  <si>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</si>
  <si>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</si>
  <si>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</si>
  <si>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</si>
  <si>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</si>
  <si>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</si>
  <si>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</si>
  <si>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</si>
  <si>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</si>
  <si>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</si>
  <si>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</si>
  <si>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</si>
  <si>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</si>
  <si>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</si>
  <si>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</si>
  <si>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</si>
  <si>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</si>
  <si>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</si>
  <si>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</si>
  <si>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</si>
  <si>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</si>
  <si>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</si>
  <si>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</si>
  <si>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</si>
  <si>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</si>
  <si>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</si>
  <si>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</si>
  <si>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</si>
  <si>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</si>
  <si>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</si>
  <si>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</si>
  <si>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</si>
  <si>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</si>
  <si>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</si>
  <si>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</si>
  <si>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</si>
  <si>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</si>
  <si>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</si>
  <si>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</si>
  <si>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</si>
  <si>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</si>
  <si>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</si>
  <si>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</si>
  <si>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</si>
  <si>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</si>
  <si>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</si>
  <si>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</si>
  <si>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</si>
  <si>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</si>
  <si>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</si>
  <si>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</si>
  <si>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</si>
  <si>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</si>
  <si>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</si>
  <si>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</si>
  <si>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</si>
  <si>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</si>
  <si>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</si>
  <si>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</si>
  <si>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</si>
  <si>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</si>
  <si>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</si>
  <si>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</si>
  <si>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</si>
  <si>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</si>
  <si>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</si>
  <si>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</si>
  <si>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</si>
  <si>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</si>
  <si>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</si>
  <si>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</si>
  <si>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</si>
  <si>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</si>
  <si>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</si>
  <si>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</si>
  <si>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</si>
  <si>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</si>
  <si>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</si>
  <si>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</si>
  <si>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</si>
  <si>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</si>
  <si>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</si>
  <si>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</si>
  <si>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</si>
  <si>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</si>
  <si>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</si>
  <si>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</si>
  <si>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</si>
  <si>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</si>
  <si>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</si>
  <si>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</si>
  <si>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</si>
  <si>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</si>
  <si>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</si>
  <si>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</si>
  <si>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</si>
  <si>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</si>
  <si>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</si>
  <si>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</si>
  <si>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</si>
  <si>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</si>
  <si>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</si>
  <si>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</si>
  <si>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</si>
  <si>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</si>
  <si>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</si>
  <si>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</si>
  <si>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</si>
  <si>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</si>
  <si>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</si>
  <si>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</si>
  <si>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</si>
  <si>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</si>
  <si>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</si>
  <si>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</si>
  <si>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</si>
  <si>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</si>
  <si>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</si>
  <si>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</si>
  <si>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</si>
  <si>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</si>
  <si>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</si>
  <si>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</si>
  <si>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</si>
  <si>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</si>
  <si>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</si>
  <si>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</si>
  <si>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</si>
  <si>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</si>
  <si>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</si>
  <si>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</si>
  <si>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</si>
  <si>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</si>
  <si>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</si>
  <si>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</si>
  <si>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</si>
  <si>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</si>
  <si>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</si>
  <si>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</si>
  <si>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</si>
  <si>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</si>
  <si>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</si>
  <si>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</si>
  <si>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</si>
  <si>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</si>
  <si>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</si>
  <si>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</si>
  <si>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</si>
  <si>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</si>
  <si>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</si>
  <si>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</si>
  <si>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</si>
  <si>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</si>
  <si>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</si>
  <si>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</si>
  <si>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</si>
  <si>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</si>
  <si>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</si>
  <si>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</si>
  <si>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</si>
  <si>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</si>
  <si>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</si>
  <si>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</si>
  <si>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</si>
  <si>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</si>
  <si>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</si>
  <si>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</si>
  <si>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</si>
  <si>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</si>
  <si>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</si>
  <si>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</si>
  <si>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</si>
  <si>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</si>
  <si>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</si>
  <si>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</si>
  <si>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</si>
  <si>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</si>
  <si>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</si>
  <si>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</si>
  <si>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</si>
  <si>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</si>
  <si>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</si>
  <si>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</si>
  <si>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</si>
  <si>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</si>
  <si>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</si>
  <si>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</si>
  <si>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</si>
  <si>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</si>
  <si>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</si>
  <si>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</si>
  <si>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</si>
  <si>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</si>
  <si>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</si>
  <si>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</si>
  <si>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</si>
  <si>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</si>
  <si>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</si>
  <si>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</si>
  <si>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</si>
  <si>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</si>
  <si>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</si>
  <si>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</si>
  <si>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</si>
  <si>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</si>
  <si>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</si>
  <si>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</si>
  <si>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</si>
  <si>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</si>
  <si>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</si>
  <si>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</si>
  <si>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</si>
  <si>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</si>
  <si>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</si>
  <si>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</si>
  <si>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</si>
  <si>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</si>
  <si>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</si>
  <si>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</si>
  <si>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</si>
  <si>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</si>
  <si>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</si>
  <si>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</si>
  <si>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</si>
  <si>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</si>
  <si>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</si>
  <si>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</si>
  <si>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</si>
  <si>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</si>
  <si>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</si>
  <si>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</si>
  <si>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</si>
  <si>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</si>
  <si>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</si>
  <si>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</si>
  <si>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</si>
  <si>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</si>
  <si>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</si>
  <si>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</si>
  <si>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</si>
  <si>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</si>
  <si>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</si>
  <si>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</si>
  <si>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</si>
  <si>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</si>
  <si>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</si>
  <si>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</si>
  <si>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</si>
  <si>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</si>
  <si>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</si>
  <si>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</si>
  <si>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</si>
  <si>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</si>
  <si>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</si>
  <si>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</si>
  <si>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</si>
  <si>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</si>
  <si>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</si>
  <si>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</si>
  <si>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</si>
  <si>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</si>
  <si>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</si>
  <si>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</si>
  <si>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</si>
  <si>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</si>
  <si>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</si>
  <si>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</si>
  <si>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</si>
  <si>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</si>
  <si>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</si>
  <si>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</si>
  <si>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</si>
  <si>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</si>
  <si>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</si>
  <si>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</si>
  <si>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</si>
  <si>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</si>
  <si>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</si>
  <si>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</si>
  <si>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</si>
  <si>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</si>
  <si>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</si>
  <si>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</si>
  <si>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</si>
  <si>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</si>
  <si>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</si>
  <si>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</si>
  <si>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</si>
  <si>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</si>
  <si>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</si>
  <si>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</si>
  <si>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</si>
  <si>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</si>
  <si>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</si>
  <si>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</si>
  <si>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</si>
  <si>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</si>
  <si>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</si>
  <si>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</si>
  <si>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</si>
  <si>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</si>
  <si>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</si>
  <si>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</si>
  <si>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</si>
  <si>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</si>
  <si>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</si>
  <si>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</si>
  <si>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</si>
  <si>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</si>
  <si>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</si>
  <si>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</si>
  <si>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</si>
  <si>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</si>
  <si>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</si>
  <si>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</si>
  <si>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</si>
  <si>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</si>
  <si>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</si>
  <si>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</si>
  <si>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</si>
  <si>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</si>
  <si>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</si>
  <si>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</si>
  <si>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</si>
  <si>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</si>
  <si>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</si>
  <si>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</si>
  <si>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</si>
  <si>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</si>
  <si>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</si>
  <si>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</si>
  <si>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</si>
  <si>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</si>
  <si>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</si>
  <si>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</si>
  <si>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</si>
  <si>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</si>
  <si>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</si>
  <si>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</si>
  <si>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</si>
  <si>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</si>
  <si>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</si>
  <si>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</si>
  <si>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</si>
  <si>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</si>
  <si>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</si>
  <si>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</si>
  <si>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</si>
  <si>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</si>
  <si>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</si>
  <si>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</si>
  <si>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</si>
  <si>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</si>
  <si>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</si>
  <si>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</si>
  <si>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</si>
  <si>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</si>
  <si>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</si>
  <si>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</si>
  <si>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</si>
  <si>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</si>
  <si>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</si>
  <si>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</si>
  <si>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</si>
  <si>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</si>
  <si>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</si>
  <si>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</si>
  <si>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</si>
  <si>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</si>
  <si>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</si>
  <si>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</si>
  <si>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</si>
  <si>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</si>
  <si>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</si>
  <si>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</si>
  <si>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</si>
  <si>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</si>
  <si>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</si>
  <si>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</si>
  <si>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</si>
  <si>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</si>
  <si>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</si>
  <si>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</si>
  <si>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</si>
  <si>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</si>
  <si>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</si>
  <si>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</si>
  <si>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</si>
  <si>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</si>
  <si>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</si>
  <si>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</si>
  <si>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</si>
  <si>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</si>
  <si>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</si>
  <si>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</si>
  <si>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</si>
  <si>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</si>
  <si>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</si>
  <si>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</si>
  <si>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</si>
  <si>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</si>
  <si>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</si>
  <si>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</si>
  <si>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</si>
  <si>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</si>
  <si>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</si>
  <si>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</si>
  <si>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</si>
  <si>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</si>
  <si>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</si>
  <si>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</si>
  <si>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</si>
  <si>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</si>
  <si>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</si>
  <si>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</si>
  <si>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</si>
  <si>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</si>
  <si>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</si>
  <si>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</si>
  <si>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</si>
  <si>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</si>
  <si>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</si>
  <si>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</si>
  <si>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</si>
  <si>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</si>
  <si>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</si>
  <si>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</si>
  <si>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</si>
  <si>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</si>
  <si>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</si>
  <si>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</si>
  <si>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</si>
  <si>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</si>
  <si>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</si>
  <si>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</si>
  <si>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</si>
  <si>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</si>
  <si>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</si>
  <si>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</si>
  <si>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</si>
  <si>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</si>
  <si>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</si>
  <si>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</si>
  <si>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</si>
  <si>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</si>
  <si>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</si>
  <si>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</si>
  <si>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</si>
  <si>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</si>
  <si>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</si>
  <si>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</si>
  <si>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</si>
  <si>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</si>
  <si>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</si>
  <si>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</si>
  <si>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</si>
  <si>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</si>
  <si>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</si>
  <si>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</si>
  <si>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</si>
  <si>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</si>
  <si>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</si>
  <si>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</si>
  <si>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</si>
  <si>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</si>
  <si>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</si>
  <si>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</si>
  <si>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</si>
  <si>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</si>
  <si>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259</t>
    <phoneticPr fontId="2"/>
  </si>
  <si>
    <t>1132</t>
    <phoneticPr fontId="2"/>
  </si>
  <si>
    <t>伊勢原市桜台4丁目2番1号</t>
    <rPh sb="0" eb="4">
      <t>イセハラシ</t>
    </rPh>
    <rPh sb="4" eb="6">
      <t>サクラダイ</t>
    </rPh>
    <rPh sb="7" eb="9">
      <t>チョウメ</t>
    </rPh>
    <rPh sb="10" eb="11">
      <t>バン</t>
    </rPh>
    <rPh sb="12" eb="13">
      <t>ゴウ</t>
    </rPh>
    <phoneticPr fontId="2"/>
  </si>
  <si>
    <t>0463</t>
    <phoneticPr fontId="2"/>
  </si>
  <si>
    <t>95</t>
    <phoneticPr fontId="2"/>
  </si>
  <si>
    <t>2539</t>
    <phoneticPr fontId="2"/>
  </si>
  <si>
    <t>9586</t>
    <phoneticPr fontId="2"/>
  </si>
  <si>
    <t>95</t>
    <phoneticPr fontId="2"/>
  </si>
  <si>
    <t>寿</t>
    <rPh sb="0" eb="1">
      <t>ヒサシ</t>
    </rPh>
    <phoneticPr fontId="2"/>
  </si>
  <si>
    <t>あおやぎ</t>
    <phoneticPr fontId="2"/>
  </si>
  <si>
    <t>ひさし</t>
    <phoneticPr fontId="2"/>
  </si>
  <si>
    <t>竹井</t>
    <rPh sb="0" eb="2">
      <t>タケイ</t>
    </rPh>
    <phoneticPr fontId="2"/>
  </si>
  <si>
    <t>慈英</t>
    <rPh sb="0" eb="2">
      <t>ヤスエ</t>
    </rPh>
    <phoneticPr fontId="2"/>
  </si>
  <si>
    <t>たけい</t>
    <phoneticPr fontId="2"/>
  </si>
  <si>
    <t>よしひで</t>
    <phoneticPr fontId="2"/>
  </si>
  <si>
    <t>森田</t>
    <rPh sb="0" eb="2">
      <t>モリタ</t>
    </rPh>
    <phoneticPr fontId="2"/>
  </si>
  <si>
    <t>治輝</t>
    <rPh sb="0" eb="2">
      <t>ハルキ</t>
    </rPh>
    <phoneticPr fontId="2"/>
  </si>
  <si>
    <t>もりた</t>
    <phoneticPr fontId="2"/>
  </si>
  <si>
    <t>なおき</t>
    <phoneticPr fontId="2"/>
  </si>
  <si>
    <t>もりた</t>
    <phoneticPr fontId="2"/>
  </si>
  <si>
    <t>なおき</t>
    <phoneticPr fontId="2"/>
  </si>
  <si>
    <t>つきた</t>
    <phoneticPr fontId="2"/>
  </si>
  <si>
    <t>ゆうき</t>
    <phoneticPr fontId="2"/>
  </si>
  <si>
    <t>月田</t>
    <rPh sb="0" eb="2">
      <t>ツキタ</t>
    </rPh>
    <phoneticPr fontId="2"/>
  </si>
  <si>
    <t>勇輝</t>
    <rPh sb="0" eb="2">
      <t>ユウキ</t>
    </rPh>
    <phoneticPr fontId="2"/>
  </si>
  <si>
    <t>眞野</t>
    <rPh sb="0" eb="2">
      <t>マノ</t>
    </rPh>
    <phoneticPr fontId="2"/>
  </si>
  <si>
    <t>翔門</t>
    <rPh sb="0" eb="1">
      <t>ショウ</t>
    </rPh>
    <rPh sb="1" eb="2">
      <t>モン</t>
    </rPh>
    <phoneticPr fontId="2"/>
  </si>
  <si>
    <t>まの</t>
    <phoneticPr fontId="2"/>
  </si>
  <si>
    <t>しょうと</t>
    <phoneticPr fontId="2"/>
  </si>
  <si>
    <t>中島</t>
    <rPh sb="0" eb="2">
      <t>ナカジマ</t>
    </rPh>
    <phoneticPr fontId="2"/>
  </si>
  <si>
    <t>来亜</t>
    <rPh sb="0" eb="1">
      <t>キ</t>
    </rPh>
    <rPh sb="1" eb="2">
      <t>ア</t>
    </rPh>
    <phoneticPr fontId="2"/>
  </si>
  <si>
    <t>なかしま</t>
    <phoneticPr fontId="2"/>
  </si>
  <si>
    <t>らいあ</t>
    <phoneticPr fontId="2"/>
  </si>
  <si>
    <t>栗原</t>
    <rPh sb="0" eb="2">
      <t>クリハラ</t>
    </rPh>
    <phoneticPr fontId="2"/>
  </si>
  <si>
    <t>智也</t>
    <rPh sb="0" eb="2">
      <t>トモヤ</t>
    </rPh>
    <phoneticPr fontId="2"/>
  </si>
  <si>
    <t>くりはら</t>
    <phoneticPr fontId="2"/>
  </si>
  <si>
    <t>ともや</t>
    <phoneticPr fontId="2"/>
  </si>
  <si>
    <t>遠山</t>
    <rPh sb="0" eb="2">
      <t>トオヤマ</t>
    </rPh>
    <phoneticPr fontId="2"/>
  </si>
  <si>
    <t>友彰</t>
    <rPh sb="0" eb="2">
      <t>トモアキ</t>
    </rPh>
    <phoneticPr fontId="2"/>
  </si>
  <si>
    <t>とうやま</t>
    <phoneticPr fontId="2"/>
  </si>
  <si>
    <t>ともあき</t>
    <phoneticPr fontId="2"/>
  </si>
  <si>
    <t>近藤</t>
    <rPh sb="0" eb="2">
      <t>コンドウ</t>
    </rPh>
    <phoneticPr fontId="2"/>
  </si>
  <si>
    <t>大介</t>
    <rPh sb="0" eb="2">
      <t>ダイスケ</t>
    </rPh>
    <phoneticPr fontId="2"/>
  </si>
  <si>
    <t>こんどう</t>
    <phoneticPr fontId="2"/>
  </si>
  <si>
    <t>だいすけ</t>
    <phoneticPr fontId="2"/>
  </si>
  <si>
    <t>青柳</t>
    <rPh sb="0" eb="2">
      <t>アオヤギ</t>
    </rPh>
    <phoneticPr fontId="2"/>
  </si>
  <si>
    <t>平林</t>
    <rPh sb="0" eb="2">
      <t>ヒラバヤシ</t>
    </rPh>
    <phoneticPr fontId="2"/>
  </si>
  <si>
    <t>洸人</t>
    <rPh sb="0" eb="1">
      <t>アキラ</t>
    </rPh>
    <rPh sb="1" eb="2">
      <t>ヒト</t>
    </rPh>
    <phoneticPr fontId="2"/>
  </si>
  <si>
    <t>ひらばやし</t>
    <phoneticPr fontId="2"/>
  </si>
  <si>
    <t>ひろと</t>
    <phoneticPr fontId="2"/>
  </si>
  <si>
    <t>髙江洲</t>
    <rPh sb="0" eb="1">
      <t>コウ</t>
    </rPh>
    <rPh sb="1" eb="3">
      <t>エス</t>
    </rPh>
    <phoneticPr fontId="2"/>
  </si>
  <si>
    <t>礼偉</t>
    <rPh sb="0" eb="1">
      <t>レイ</t>
    </rPh>
    <rPh sb="1" eb="2">
      <t>イサム</t>
    </rPh>
    <phoneticPr fontId="2"/>
  </si>
  <si>
    <t>たかえす</t>
    <phoneticPr fontId="2"/>
  </si>
  <si>
    <t>れい</t>
    <phoneticPr fontId="2"/>
  </si>
  <si>
    <t>松村</t>
    <rPh sb="0" eb="2">
      <t>マツムラ</t>
    </rPh>
    <phoneticPr fontId="2"/>
  </si>
  <si>
    <t>鷹亮</t>
    <rPh sb="0" eb="1">
      <t>タカ</t>
    </rPh>
    <rPh sb="1" eb="2">
      <t>リョウ</t>
    </rPh>
    <phoneticPr fontId="2"/>
  </si>
  <si>
    <t>まつむら</t>
    <phoneticPr fontId="2"/>
  </si>
  <si>
    <t>ようすけ</t>
    <phoneticPr fontId="2"/>
  </si>
  <si>
    <t>長塚　繁昭</t>
    <rPh sb="0" eb="5">
      <t>ナガヅカ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</si>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</sst>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Z1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 x14ac:dyDescent="0.15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 x14ac:dyDescent="0.15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 x14ac:dyDescent="0.2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AB12" sqref="AB12:AG1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6126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中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264" t="str">
        <f>IF(S2="","",VLOOKUP(S2,チーム番号!A2:E501,5,FALSE))</f>
        <v>伊勢原市立伊勢原中学校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692</v>
      </c>
      <c r="AC4" s="114"/>
      <c r="AD4" s="114"/>
      <c r="AE4" s="114"/>
      <c r="AF4" s="4" t="s">
        <v>584</v>
      </c>
      <c r="AG4" s="114" t="s">
        <v>693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691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 t="s">
        <v>689</v>
      </c>
      <c r="G6" s="131"/>
      <c r="H6" s="37" t="s">
        <v>586</v>
      </c>
      <c r="I6" s="132" t="s">
        <v>690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695</v>
      </c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 t="s">
        <v>578</v>
      </c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 x14ac:dyDescent="0.15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699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748</v>
      </c>
      <c r="W12" s="161"/>
      <c r="X12" s="161"/>
      <c r="Y12" s="161"/>
      <c r="Z12" s="161"/>
      <c r="AA12" s="161"/>
      <c r="AB12" s="162" t="s">
        <v>748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 t="s">
        <v>734</v>
      </c>
      <c r="G13" s="143"/>
      <c r="H13" s="143"/>
      <c r="I13" s="143"/>
      <c r="J13" s="143"/>
      <c r="K13" s="143"/>
      <c r="L13" s="143" t="s">
        <v>697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748</v>
      </c>
      <c r="W13" s="149"/>
      <c r="X13" s="149"/>
      <c r="Y13" s="149"/>
      <c r="Z13" s="149"/>
      <c r="AA13" s="149"/>
      <c r="AB13" s="150" t="s">
        <v>748</v>
      </c>
      <c r="AC13" s="151"/>
      <c r="AD13" s="151"/>
      <c r="AE13" s="151"/>
      <c r="AF13" s="151"/>
      <c r="AG13" s="152"/>
      <c r="AH13" s="261"/>
      <c r="AI13" s="262"/>
      <c r="AJ13" s="86" t="s">
        <v>575</v>
      </c>
      <c r="AK13" s="86"/>
      <c r="AL13" s="86"/>
      <c r="AM13" s="86"/>
      <c r="AN13" s="262" t="s">
        <v>578</v>
      </c>
      <c r="AO13" s="263"/>
    </row>
    <row r="14" spans="1:41" ht="13.5" customHeight="1" x14ac:dyDescent="0.15">
      <c r="B14" s="175" t="s">
        <v>596</v>
      </c>
      <c r="C14" s="176"/>
      <c r="D14" s="176"/>
      <c r="E14" s="177"/>
      <c r="F14" s="178" t="s">
        <v>702</v>
      </c>
      <c r="G14" s="179"/>
      <c r="H14" s="179"/>
      <c r="I14" s="179"/>
      <c r="J14" s="179"/>
      <c r="K14" s="179"/>
      <c r="L14" s="179" t="s">
        <v>703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706</v>
      </c>
      <c r="W14" s="179"/>
      <c r="X14" s="179"/>
      <c r="Y14" s="179"/>
      <c r="Z14" s="179"/>
      <c r="AA14" s="179"/>
      <c r="AB14" s="182" t="s">
        <v>707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2">
      <c r="B15" s="119" t="s">
        <v>597</v>
      </c>
      <c r="C15" s="120"/>
      <c r="D15" s="120"/>
      <c r="E15" s="121"/>
      <c r="F15" s="169" t="s">
        <v>700</v>
      </c>
      <c r="G15" s="170"/>
      <c r="H15" s="170"/>
      <c r="I15" s="170"/>
      <c r="J15" s="170"/>
      <c r="K15" s="170"/>
      <c r="L15" s="170" t="s">
        <v>701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704</v>
      </c>
      <c r="W15" s="170"/>
      <c r="X15" s="170"/>
      <c r="Y15" s="170"/>
      <c r="Z15" s="170"/>
      <c r="AA15" s="170"/>
      <c r="AB15" s="172" t="s">
        <v>705</v>
      </c>
      <c r="AC15" s="173"/>
      <c r="AD15" s="173"/>
      <c r="AE15" s="173"/>
      <c r="AF15" s="173"/>
      <c r="AG15" s="173"/>
      <c r="AH15" s="258">
        <v>1</v>
      </c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>
        <v>1</v>
      </c>
      <c r="E20" s="210"/>
      <c r="F20" s="212" t="s">
        <v>708</v>
      </c>
      <c r="G20" s="213"/>
      <c r="H20" s="213"/>
      <c r="I20" s="213"/>
      <c r="J20" s="213"/>
      <c r="K20" s="213" t="s">
        <v>709</v>
      </c>
      <c r="L20" s="213"/>
      <c r="M20" s="213"/>
      <c r="N20" s="213"/>
      <c r="O20" s="214"/>
      <c r="P20" s="210">
        <v>3</v>
      </c>
      <c r="Q20" s="210"/>
      <c r="R20" s="215">
        <v>173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732</v>
      </c>
      <c r="AA20" s="213"/>
      <c r="AB20" s="213"/>
      <c r="AC20" s="213"/>
      <c r="AD20" s="213"/>
      <c r="AE20" s="213" t="s">
        <v>733</v>
      </c>
      <c r="AF20" s="213"/>
      <c r="AG20" s="213"/>
      <c r="AH20" s="213"/>
      <c r="AI20" s="214"/>
      <c r="AJ20" s="210">
        <v>3</v>
      </c>
      <c r="AK20" s="210"/>
      <c r="AL20" s="215">
        <v>157</v>
      </c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 t="s">
        <v>704</v>
      </c>
      <c r="G21" s="228"/>
      <c r="H21" s="228"/>
      <c r="I21" s="228"/>
      <c r="J21" s="228"/>
      <c r="K21" s="228" t="s">
        <v>705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730</v>
      </c>
      <c r="AA21" s="228"/>
      <c r="AB21" s="228"/>
      <c r="AC21" s="228"/>
      <c r="AD21" s="228"/>
      <c r="AE21" s="228" t="s">
        <v>731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>
        <v>2</v>
      </c>
      <c r="E22" s="222"/>
      <c r="F22" s="178" t="s">
        <v>710</v>
      </c>
      <c r="G22" s="179"/>
      <c r="H22" s="179"/>
      <c r="I22" s="179"/>
      <c r="J22" s="179"/>
      <c r="K22" s="179" t="s">
        <v>711</v>
      </c>
      <c r="L22" s="179"/>
      <c r="M22" s="179"/>
      <c r="N22" s="179"/>
      <c r="O22" s="180"/>
      <c r="P22" s="222">
        <v>3</v>
      </c>
      <c r="Q22" s="222"/>
      <c r="R22" s="224">
        <v>176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737</v>
      </c>
      <c r="AA22" s="179"/>
      <c r="AB22" s="179"/>
      <c r="AC22" s="179"/>
      <c r="AD22" s="179"/>
      <c r="AE22" s="179" t="s">
        <v>738</v>
      </c>
      <c r="AF22" s="179"/>
      <c r="AG22" s="179"/>
      <c r="AH22" s="179"/>
      <c r="AI22" s="180"/>
      <c r="AJ22" s="222">
        <v>3</v>
      </c>
      <c r="AK22" s="222"/>
      <c r="AL22" s="224">
        <v>160</v>
      </c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 t="s">
        <v>712</v>
      </c>
      <c r="G23" s="235"/>
      <c r="H23" s="235"/>
      <c r="I23" s="235"/>
      <c r="J23" s="235"/>
      <c r="K23" s="235" t="s">
        <v>713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735</v>
      </c>
      <c r="AA23" s="235"/>
      <c r="AB23" s="235"/>
      <c r="AC23" s="235"/>
      <c r="AD23" s="235"/>
      <c r="AE23" s="235" t="s">
        <v>736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>
        <v>3</v>
      </c>
      <c r="E24" s="222"/>
      <c r="F24" s="178" t="s">
        <v>716</v>
      </c>
      <c r="G24" s="179"/>
      <c r="H24" s="179"/>
      <c r="I24" s="179"/>
      <c r="J24" s="179"/>
      <c r="K24" s="179" t="s">
        <v>717</v>
      </c>
      <c r="L24" s="179"/>
      <c r="M24" s="179"/>
      <c r="N24" s="179"/>
      <c r="O24" s="180"/>
      <c r="P24" s="222">
        <v>3</v>
      </c>
      <c r="Q24" s="222"/>
      <c r="R24" s="224">
        <v>170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741</v>
      </c>
      <c r="AA24" s="179"/>
      <c r="AB24" s="179"/>
      <c r="AC24" s="179"/>
      <c r="AD24" s="179"/>
      <c r="AE24" s="179" t="s">
        <v>742</v>
      </c>
      <c r="AF24" s="179"/>
      <c r="AG24" s="179"/>
      <c r="AH24" s="179"/>
      <c r="AI24" s="180"/>
      <c r="AJ24" s="222">
        <v>2</v>
      </c>
      <c r="AK24" s="222"/>
      <c r="AL24" s="224">
        <v>150</v>
      </c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 t="s">
        <v>714</v>
      </c>
      <c r="G25" s="235"/>
      <c r="H25" s="235"/>
      <c r="I25" s="235"/>
      <c r="J25" s="235"/>
      <c r="K25" s="235" t="s">
        <v>715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739</v>
      </c>
      <c r="AA25" s="235"/>
      <c r="AB25" s="235"/>
      <c r="AC25" s="235"/>
      <c r="AD25" s="235"/>
      <c r="AE25" s="235" t="s">
        <v>740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>
        <v>4</v>
      </c>
      <c r="E26" s="222"/>
      <c r="F26" s="178" t="s">
        <v>720</v>
      </c>
      <c r="G26" s="179"/>
      <c r="H26" s="179"/>
      <c r="I26" s="179"/>
      <c r="J26" s="179"/>
      <c r="K26" s="179" t="s">
        <v>721</v>
      </c>
      <c r="L26" s="179"/>
      <c r="M26" s="179"/>
      <c r="N26" s="179"/>
      <c r="O26" s="180"/>
      <c r="P26" s="222">
        <v>3</v>
      </c>
      <c r="Q26" s="222"/>
      <c r="R26" s="224">
        <v>167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745</v>
      </c>
      <c r="AA26" s="179"/>
      <c r="AB26" s="179"/>
      <c r="AC26" s="179"/>
      <c r="AD26" s="179"/>
      <c r="AE26" s="179" t="s">
        <v>746</v>
      </c>
      <c r="AF26" s="179"/>
      <c r="AG26" s="179"/>
      <c r="AH26" s="179"/>
      <c r="AI26" s="180"/>
      <c r="AJ26" s="222">
        <v>2</v>
      </c>
      <c r="AK26" s="222"/>
      <c r="AL26" s="224">
        <v>157</v>
      </c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 t="s">
        <v>718</v>
      </c>
      <c r="G27" s="235"/>
      <c r="H27" s="235"/>
      <c r="I27" s="235"/>
      <c r="J27" s="235"/>
      <c r="K27" s="235" t="s">
        <v>719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743</v>
      </c>
      <c r="AA27" s="235"/>
      <c r="AB27" s="235"/>
      <c r="AC27" s="235"/>
      <c r="AD27" s="235"/>
      <c r="AE27" s="235" t="s">
        <v>744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>
        <v>5</v>
      </c>
      <c r="E28" s="222"/>
      <c r="F28" s="178" t="s">
        <v>724</v>
      </c>
      <c r="G28" s="179"/>
      <c r="H28" s="179"/>
      <c r="I28" s="179"/>
      <c r="J28" s="179"/>
      <c r="K28" s="179" t="s">
        <v>725</v>
      </c>
      <c r="L28" s="179"/>
      <c r="M28" s="179"/>
      <c r="N28" s="179"/>
      <c r="O28" s="180"/>
      <c r="P28" s="222">
        <v>2</v>
      </c>
      <c r="Q28" s="222"/>
      <c r="R28" s="224">
        <v>166</v>
      </c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 t="s">
        <v>722</v>
      </c>
      <c r="G29" s="235"/>
      <c r="H29" s="235"/>
      <c r="I29" s="235"/>
      <c r="J29" s="235"/>
      <c r="K29" s="235" t="s">
        <v>723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>
        <v>6</v>
      </c>
      <c r="E30" s="222"/>
      <c r="F30" s="178" t="s">
        <v>728</v>
      </c>
      <c r="G30" s="179"/>
      <c r="H30" s="179"/>
      <c r="I30" s="179"/>
      <c r="J30" s="179"/>
      <c r="K30" s="179" t="s">
        <v>729</v>
      </c>
      <c r="L30" s="179"/>
      <c r="M30" s="179"/>
      <c r="N30" s="179"/>
      <c r="O30" s="180"/>
      <c r="P30" s="222">
        <v>3</v>
      </c>
      <c r="Q30" s="222"/>
      <c r="R30" s="224">
        <v>172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 t="s">
        <v>726</v>
      </c>
      <c r="G31" s="170"/>
      <c r="H31" s="170"/>
      <c r="I31" s="170"/>
      <c r="J31" s="170"/>
      <c r="K31" s="170" t="s">
        <v>727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2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IF(S2="","",VLOOKUP(S2,チーム番号!A3:E502,5,FALSE))</f>
        <v>伊勢原市立伊勢原中学校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747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 x14ac:dyDescent="0.2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6126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中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28" t="s">
        <v>2</v>
      </c>
      <c r="B3" s="329"/>
      <c r="C3" s="329"/>
      <c r="D3" s="330"/>
      <c r="E3" s="347" t="str">
        <f>CONCATENATE(入力!F3,"　　",入力!F8)</f>
        <v>伊勢原市立伊勢原中学校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 x14ac:dyDescent="0.15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 x14ac:dyDescent="0.15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 x14ac:dyDescent="0.15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 x14ac:dyDescent="0.15">
      <c r="A7" s="175" t="s">
        <v>0</v>
      </c>
      <c r="B7" s="176"/>
      <c r="C7" s="176"/>
      <c r="D7" s="177"/>
      <c r="E7" s="343" t="str">
        <f>IF(入力!F12="","",入力!F12)</f>
        <v>あおやぎ</v>
      </c>
      <c r="F7" s="344"/>
      <c r="G7" s="344"/>
      <c r="H7" s="344"/>
      <c r="I7" s="344"/>
      <c r="J7" s="344"/>
      <c r="K7" s="344" t="str">
        <f>IF(入力!L12="","",入力!L12)</f>
        <v>ひさし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 xml:space="preserve"> </v>
      </c>
      <c r="V7" s="176"/>
      <c r="W7" s="176"/>
      <c r="X7" s="176"/>
      <c r="Y7" s="176"/>
      <c r="Z7" s="318"/>
      <c r="AA7" s="299" t="str">
        <f>IF(入力!AB12="","",入力!AB12)</f>
        <v xml:space="preserve"> 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 x14ac:dyDescent="0.2">
      <c r="A8" s="140" t="s">
        <v>6</v>
      </c>
      <c r="B8" s="106"/>
      <c r="C8" s="106"/>
      <c r="D8" s="141"/>
      <c r="E8" s="331" t="str">
        <f>IF(入力!F13="","",入力!F13)</f>
        <v>青柳</v>
      </c>
      <c r="F8" s="332"/>
      <c r="G8" s="332"/>
      <c r="H8" s="332"/>
      <c r="I8" s="332"/>
      <c r="J8" s="332"/>
      <c r="K8" s="332" t="str">
        <f>IF(入力!L13="","",入力!L13)</f>
        <v>寿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 xml:space="preserve"> </v>
      </c>
      <c r="V8" s="335"/>
      <c r="W8" s="335"/>
      <c r="X8" s="335"/>
      <c r="Y8" s="335"/>
      <c r="Z8" s="336"/>
      <c r="AA8" s="337" t="str">
        <f>IF(入力!AB13="","",入力!AB13)</f>
        <v xml:space="preserve"> </v>
      </c>
      <c r="AB8" s="335"/>
      <c r="AC8" s="335"/>
      <c r="AD8" s="335"/>
      <c r="AE8" s="335"/>
      <c r="AF8" s="338"/>
      <c r="AG8" s="276" t="str">
        <f>IF(入力!AH13="","",入力!AH13)</f>
        <v/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2"/>
    </row>
    <row r="9" spans="1:40" ht="18.75" customHeight="1" x14ac:dyDescent="0.15">
      <c r="A9" s="175" t="s">
        <v>0</v>
      </c>
      <c r="B9" s="176"/>
      <c r="C9" s="176"/>
      <c r="D9" s="177"/>
      <c r="E9" s="181" t="str">
        <f>IF(入力!F14="","",入力!F14)</f>
        <v>たけい</v>
      </c>
      <c r="F9" s="176"/>
      <c r="G9" s="176"/>
      <c r="H9" s="176"/>
      <c r="I9" s="176"/>
      <c r="J9" s="318"/>
      <c r="K9" s="299" t="str">
        <f>IF(入力!L14="","",入力!L14)</f>
        <v>よしひで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もりた</v>
      </c>
      <c r="V9" s="176"/>
      <c r="W9" s="176"/>
      <c r="X9" s="176"/>
      <c r="Y9" s="176"/>
      <c r="Z9" s="318"/>
      <c r="AA9" s="299" t="str">
        <f>IF(入力!AB14="","",入力!AB14)</f>
        <v>なおき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 x14ac:dyDescent="0.2">
      <c r="A10" s="119" t="s">
        <v>8</v>
      </c>
      <c r="B10" s="120"/>
      <c r="C10" s="120"/>
      <c r="D10" s="121"/>
      <c r="E10" s="306" t="str">
        <f>IF(入力!F15="","",入力!F15)</f>
        <v>竹井</v>
      </c>
      <c r="F10" s="302"/>
      <c r="G10" s="302"/>
      <c r="H10" s="302"/>
      <c r="I10" s="302"/>
      <c r="J10" s="307"/>
      <c r="K10" s="301" t="str">
        <f>IF(入力!L15="","",入力!L15)</f>
        <v>慈英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森田</v>
      </c>
      <c r="V10" s="302"/>
      <c r="W10" s="302"/>
      <c r="X10" s="302"/>
      <c r="Y10" s="302"/>
      <c r="Z10" s="307"/>
      <c r="AA10" s="301" t="str">
        <f>IF(入力!AB15="","",入力!AB15)</f>
        <v>治輝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 x14ac:dyDescent="0.15"/>
    <row r="12" spans="1:40" ht="22.5" customHeight="1" thickBot="1" x14ac:dyDescent="0.2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 x14ac:dyDescent="0.15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 x14ac:dyDescent="0.2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 x14ac:dyDescent="0.15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もりた</v>
      </c>
      <c r="F15" s="295"/>
      <c r="G15" s="295"/>
      <c r="H15" s="295"/>
      <c r="I15" s="295"/>
      <c r="J15" s="295" t="str">
        <f>IF(入力!K20="","",入力!K20)</f>
        <v>なおき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173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こんどう</v>
      </c>
      <c r="Z15" s="295"/>
      <c r="AA15" s="295"/>
      <c r="AB15" s="295"/>
      <c r="AC15" s="295"/>
      <c r="AD15" s="295" t="str">
        <f>IF(入力!AE20="","",入力!AE20)</f>
        <v>だいすけ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157</v>
      </c>
      <c r="AL15" s="294"/>
      <c r="AM15" s="293" t="str">
        <f>IF(入力!AN20="","",入力!AN20)</f>
        <v>○</v>
      </c>
      <c r="AN15" s="309"/>
    </row>
    <row r="16" spans="1:40" ht="37.5" customHeight="1" x14ac:dyDescent="0.15">
      <c r="A16" s="208"/>
      <c r="B16" s="209"/>
      <c r="C16" s="298"/>
      <c r="D16" s="298"/>
      <c r="E16" s="311" t="str">
        <f>IF(入力!F21="","",入力!F21)</f>
        <v>森田</v>
      </c>
      <c r="F16" s="312"/>
      <c r="G16" s="312"/>
      <c r="H16" s="312"/>
      <c r="I16" s="312"/>
      <c r="J16" s="312" t="str">
        <f>IF(入力!K21="","",入力!K21)</f>
        <v>治輝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近藤</v>
      </c>
      <c r="Z16" s="312"/>
      <c r="AA16" s="312"/>
      <c r="AB16" s="312"/>
      <c r="AC16" s="312"/>
      <c r="AD16" s="312" t="str">
        <f>IF(入力!AE21="","",入力!AE21)</f>
        <v>大介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 x14ac:dyDescent="0.15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つきた</v>
      </c>
      <c r="F17" s="281"/>
      <c r="G17" s="281"/>
      <c r="H17" s="281"/>
      <c r="I17" s="281"/>
      <c r="J17" s="281" t="str">
        <f>IF(入力!K22="","",入力!K22)</f>
        <v>ゆうき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176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ひらばやし</v>
      </c>
      <c r="Z17" s="281"/>
      <c r="AA17" s="281"/>
      <c r="AB17" s="281"/>
      <c r="AC17" s="281"/>
      <c r="AD17" s="281" t="str">
        <f>IF(入力!AE22="","",入力!AE22)</f>
        <v>ひろと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160</v>
      </c>
      <c r="AL17" s="118"/>
      <c r="AM17" s="283" t="str">
        <f>IF(入力!AN22="","",入力!AN22)</f>
        <v>○</v>
      </c>
      <c r="AN17" s="284"/>
    </row>
    <row r="18" spans="1:40" ht="37.5" customHeight="1" x14ac:dyDescent="0.15">
      <c r="A18" s="220"/>
      <c r="B18" s="221"/>
      <c r="C18" s="278"/>
      <c r="D18" s="278"/>
      <c r="E18" s="273" t="str">
        <f>IF(入力!F23="","",入力!F23)</f>
        <v>月田</v>
      </c>
      <c r="F18" s="274"/>
      <c r="G18" s="274"/>
      <c r="H18" s="274"/>
      <c r="I18" s="274"/>
      <c r="J18" s="274" t="str">
        <f>IF(入力!K23="","",入力!K23)</f>
        <v>勇輝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平林</v>
      </c>
      <c r="Z18" s="274"/>
      <c r="AA18" s="274"/>
      <c r="AB18" s="274"/>
      <c r="AC18" s="274"/>
      <c r="AD18" s="274" t="str">
        <f>IF(入力!AE23="","",入力!AE23)</f>
        <v>洸人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 x14ac:dyDescent="0.15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まの</v>
      </c>
      <c r="F19" s="281"/>
      <c r="G19" s="281"/>
      <c r="H19" s="281"/>
      <c r="I19" s="281"/>
      <c r="J19" s="281" t="str">
        <f>IF(入力!K24="","",入力!K24)</f>
        <v>しょうと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170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たかえす</v>
      </c>
      <c r="Z19" s="281"/>
      <c r="AA19" s="281"/>
      <c r="AB19" s="281"/>
      <c r="AC19" s="281"/>
      <c r="AD19" s="281" t="str">
        <f>IF(入力!AE24="","",入力!AE24)</f>
        <v>れい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150</v>
      </c>
      <c r="AL19" s="118"/>
      <c r="AM19" s="283" t="str">
        <f>IF(入力!AN24="","",入力!AN24)</f>
        <v>○</v>
      </c>
      <c r="AN19" s="284"/>
    </row>
    <row r="20" spans="1:40" ht="37.5" customHeight="1" x14ac:dyDescent="0.15">
      <c r="A20" s="208"/>
      <c r="B20" s="209"/>
      <c r="C20" s="278"/>
      <c r="D20" s="278"/>
      <c r="E20" s="273" t="str">
        <f>IF(入力!F25="","",入力!F25)</f>
        <v>眞野</v>
      </c>
      <c r="F20" s="274"/>
      <c r="G20" s="274"/>
      <c r="H20" s="274"/>
      <c r="I20" s="274"/>
      <c r="J20" s="274" t="str">
        <f>IF(入力!K25="","",入力!K25)</f>
        <v>翔門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髙江洲</v>
      </c>
      <c r="Z20" s="274"/>
      <c r="AA20" s="274"/>
      <c r="AB20" s="274"/>
      <c r="AC20" s="274"/>
      <c r="AD20" s="274" t="str">
        <f>IF(入力!AE25="","",入力!AE25)</f>
        <v>礼偉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 x14ac:dyDescent="0.15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なかしま</v>
      </c>
      <c r="F21" s="281"/>
      <c r="G21" s="281"/>
      <c r="H21" s="281"/>
      <c r="I21" s="281"/>
      <c r="J21" s="281" t="str">
        <f>IF(入力!K26="","",入力!K26)</f>
        <v>らいあ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167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まつむら</v>
      </c>
      <c r="Z21" s="281"/>
      <c r="AA21" s="281"/>
      <c r="AB21" s="281"/>
      <c r="AC21" s="281"/>
      <c r="AD21" s="281" t="str">
        <f>IF(入力!AE26="","",入力!AE26)</f>
        <v>ようすけ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157</v>
      </c>
      <c r="AL21" s="118"/>
      <c r="AM21" s="283" t="str">
        <f>IF(入力!AN26="","",入力!AN26)</f>
        <v>○</v>
      </c>
      <c r="AN21" s="284"/>
    </row>
    <row r="22" spans="1:40" ht="37.5" customHeight="1" x14ac:dyDescent="0.15">
      <c r="A22" s="220"/>
      <c r="B22" s="221"/>
      <c r="C22" s="278"/>
      <c r="D22" s="278"/>
      <c r="E22" s="273" t="str">
        <f>IF(入力!F27="","",入力!F27)</f>
        <v>中島</v>
      </c>
      <c r="F22" s="274"/>
      <c r="G22" s="274"/>
      <c r="H22" s="274"/>
      <c r="I22" s="274"/>
      <c r="J22" s="274" t="str">
        <f>IF(入力!K27="","",入力!K27)</f>
        <v>来亜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松村</v>
      </c>
      <c r="Z22" s="274"/>
      <c r="AA22" s="274"/>
      <c r="AB22" s="274"/>
      <c r="AC22" s="274"/>
      <c r="AD22" s="274" t="str">
        <f>IF(入力!AE27="","",入力!AE27)</f>
        <v>鷹亮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 x14ac:dyDescent="0.15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くりはら</v>
      </c>
      <c r="F23" s="281"/>
      <c r="G23" s="281"/>
      <c r="H23" s="281"/>
      <c r="I23" s="281"/>
      <c r="J23" s="281" t="str">
        <f>IF(入力!K28="","",入力!K28)</f>
        <v>ともや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166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 x14ac:dyDescent="0.15">
      <c r="A24" s="208"/>
      <c r="B24" s="209"/>
      <c r="C24" s="278"/>
      <c r="D24" s="278"/>
      <c r="E24" s="273" t="str">
        <f>IF(入力!F29="","",入力!F29)</f>
        <v>栗原</v>
      </c>
      <c r="F24" s="274"/>
      <c r="G24" s="274"/>
      <c r="H24" s="274"/>
      <c r="I24" s="274"/>
      <c r="J24" s="274" t="str">
        <f>IF(入力!K29="","",入力!K29)</f>
        <v>智也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 x14ac:dyDescent="0.15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とうやま</v>
      </c>
      <c r="F25" s="281"/>
      <c r="G25" s="281"/>
      <c r="H25" s="281"/>
      <c r="I25" s="281"/>
      <c r="J25" s="281" t="str">
        <f>IF(入力!K30="","",入力!K30)</f>
        <v>ともあき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172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 x14ac:dyDescent="0.2">
      <c r="A26" s="239"/>
      <c r="B26" s="240"/>
      <c r="C26" s="292"/>
      <c r="D26" s="292"/>
      <c r="E26" s="291" t="str">
        <f>IF(入力!F31="","",入力!F31)</f>
        <v>遠山</v>
      </c>
      <c r="F26" s="287"/>
      <c r="G26" s="287"/>
      <c r="H26" s="287"/>
      <c r="I26" s="287"/>
      <c r="J26" s="287" t="str">
        <f>IF(入力!K31="","",入力!K31)</f>
        <v>友彰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6126</v>
      </c>
      <c r="B7" s="46" t="str">
        <f>入力!$F$3</f>
        <v>伊勢原市立伊勢原中学校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1132</v>
      </c>
      <c r="H7" s="46"/>
      <c r="I7" s="46" t="str">
        <f>IF(入力!$L$5="","",入力!$L$5)</f>
        <v>伊勢原市桜台4丁目2番1号</v>
      </c>
      <c r="J7" s="46"/>
      <c r="K7" s="57" t="str">
        <f>IF(入力!$AB$4="","",入力!$AB$4)</f>
        <v>0463</v>
      </c>
      <c r="L7" s="57" t="str">
        <f>IF(入力!$AG$4="","",入力!$AG$4)</f>
        <v>95</v>
      </c>
      <c r="M7" s="57" t="str">
        <f>IF(入力!$AL$4="","",入力!$AL$4)</f>
        <v>2539</v>
      </c>
      <c r="N7" s="57" t="str">
        <f>IF(入力!$AB$6="","",入力!$AB$6)</f>
        <v>0463</v>
      </c>
      <c r="O7" s="57" t="str">
        <f>IF(入力!$AG$6="","",入力!$AG$6)</f>
        <v>95</v>
      </c>
      <c r="P7" s="57" t="str">
        <f>IF(入力!$AL$6="","",入力!$AL$6)</f>
        <v>9586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青柳</v>
      </c>
      <c r="D16" s="46" t="str">
        <f>IF(入力!$L$13="","",入力!$L$13)</f>
        <v>寿</v>
      </c>
      <c r="E16" s="46" t="str">
        <f>IF(入力!$F$12="","",入力!$F$12)</f>
        <v>あおやぎ</v>
      </c>
      <c r="F16" s="46" t="str">
        <f>IF(入力!$L$12="","",入力!$L$12)</f>
        <v>ひさし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竹井</v>
      </c>
      <c r="D20" s="46" t="str">
        <f>IF(入力!$L$15="","",入力!$L$15)</f>
        <v>慈英</v>
      </c>
      <c r="E20" s="46" t="str">
        <f>IF(入力!$F$14="","",入力!$F$14)</f>
        <v>たけい</v>
      </c>
      <c r="F20" s="46" t="str">
        <f>IF(入力!$L$14="","",入力!$L$14)</f>
        <v>よしひで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森田</v>
      </c>
      <c r="D24" s="46" t="str">
        <f>IF(入力!$AB$15="","",入力!$AB$15)</f>
        <v>治輝</v>
      </c>
      <c r="E24" s="46" t="str">
        <f>IF(入力!$V$14="","",入力!$V$14)</f>
        <v>もりた</v>
      </c>
      <c r="F24" s="46" t="str">
        <f>IF(入力!$AB$14="","",入力!$AB$14)</f>
        <v>なおき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森田</v>
      </c>
      <c r="D53" s="46" t="str">
        <f>IF(入力!K21="","",入力!K21)</f>
        <v>治輝</v>
      </c>
      <c r="E53" s="46" t="str">
        <f>IF(入力!F20="","",入力!F20)</f>
        <v>もりた</v>
      </c>
      <c r="F53" s="46" t="str">
        <f>IF(入力!K20="","",入力!K20)</f>
        <v>なおき</v>
      </c>
      <c r="G53" s="46"/>
      <c r="H53" s="46"/>
      <c r="I53" s="46">
        <f>IF(入力!P20="","",入力!P20)</f>
        <v>3</v>
      </c>
      <c r="J53" s="46">
        <f>IF(入力!R20="","",入力!R20)</f>
        <v>173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月田</v>
      </c>
      <c r="D54" s="46" t="str">
        <f>IF(入力!K23="","",入力!K23)</f>
        <v>勇輝</v>
      </c>
      <c r="E54" s="46" t="str">
        <f>IF(入力!F22="","",入力!F22)</f>
        <v>つきた</v>
      </c>
      <c r="F54" s="46" t="str">
        <f>IF(入力!K22="","",入力!K22)</f>
        <v>ゆうき</v>
      </c>
      <c r="G54" s="46"/>
      <c r="H54" s="46"/>
      <c r="I54" s="46">
        <f>IF(入力!P22="","",入力!P22)</f>
        <v>3</v>
      </c>
      <c r="J54" s="46">
        <f>IF(入力!R22="","",入力!R22)</f>
        <v>176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眞野</v>
      </c>
      <c r="D55" s="46" t="str">
        <f>IF(入力!K25="","",入力!K25)</f>
        <v>翔門</v>
      </c>
      <c r="E55" s="46" t="str">
        <f>IF(入力!F24="","",入力!F24)</f>
        <v>まの</v>
      </c>
      <c r="F55" s="46" t="str">
        <f>IF(入力!K24="","",入力!K24)</f>
        <v>しょうと</v>
      </c>
      <c r="G55" s="46"/>
      <c r="H55" s="46"/>
      <c r="I55" s="46">
        <f>IF(入力!P24="","",入力!P24)</f>
        <v>3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中島</v>
      </c>
      <c r="D56" s="46" t="str">
        <f>IF(入力!K27="","",入力!K27)</f>
        <v>来亜</v>
      </c>
      <c r="E56" s="46" t="str">
        <f>IF(入力!F26="","",入力!F26)</f>
        <v>なかしま</v>
      </c>
      <c r="F56" s="46" t="str">
        <f>IF(入力!K26="","",入力!K26)</f>
        <v>らいあ</v>
      </c>
      <c r="G56" s="46"/>
      <c r="H56" s="46"/>
      <c r="I56" s="46">
        <f>IF(入力!P26="","",入力!P26)</f>
        <v>3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栗原</v>
      </c>
      <c r="D57" s="46" t="str">
        <f>IF(入力!K29="","",入力!K29)</f>
        <v>智也</v>
      </c>
      <c r="E57" s="46" t="str">
        <f>IF(入力!F28="","",入力!F28)</f>
        <v>くりはら</v>
      </c>
      <c r="F57" s="46" t="str">
        <f>IF(入力!K28="","",入力!K28)</f>
        <v>ともや</v>
      </c>
      <c r="G57" s="46"/>
      <c r="H57" s="46"/>
      <c r="I57" s="46">
        <f>IF(入力!P28="","",入力!P28)</f>
        <v>2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IF(入力!F27="","",入力!F27)</f>
        <v>中島</v>
      </c>
      <c r="D58" s="46" t="str">
        <f>IF(入力!K27="","",入力!K27)</f>
        <v>来亜</v>
      </c>
      <c r="E58" s="46" t="str">
        <f>IF(入力!F30="","",入力!F30)</f>
        <v>とうやま</v>
      </c>
      <c r="F58" s="46" t="str">
        <f>IF(入力!K30="","",入力!K30)</f>
        <v>ともあき</v>
      </c>
      <c r="G58" s="46"/>
      <c r="H58" s="46"/>
      <c r="I58" s="46">
        <f>IF(入力!P30="","",入力!P30)</f>
        <v>3</v>
      </c>
      <c r="J58" s="46">
        <f>IF(入力!R30="","",入力!R30)</f>
        <v>172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近藤</v>
      </c>
      <c r="D59" s="46" t="str">
        <f>IF(入力!AE21="","",入力!AE21)</f>
        <v>大介</v>
      </c>
      <c r="E59" s="46" t="str">
        <f>IF(入力!Z20="","",入力!Z20)</f>
        <v>こんどう</v>
      </c>
      <c r="F59" s="46" t="str">
        <f>IF(入力!AE20="","",入力!AE20)</f>
        <v>だいすけ</v>
      </c>
      <c r="G59" s="46"/>
      <c r="H59" s="46"/>
      <c r="I59" s="46">
        <f>IF(入力!AJ20="","",入力!AJ20)</f>
        <v>3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平林</v>
      </c>
      <c r="D60" s="46" t="str">
        <f>IF(入力!AE23="","",入力!AE23)</f>
        <v>洸人</v>
      </c>
      <c r="E60" s="46" t="str">
        <f>IF(入力!Z22="","",入力!Z22)</f>
        <v>ひらばやし</v>
      </c>
      <c r="F60" s="46" t="str">
        <f>IF(入力!AE22="","",入力!AE22)</f>
        <v>ひろと</v>
      </c>
      <c r="G60" s="46"/>
      <c r="H60" s="46"/>
      <c r="I60" s="46">
        <f>IF(入力!AJ22="","",入力!AJ22)</f>
        <v>3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髙江洲</v>
      </c>
      <c r="D61" s="46" t="str">
        <f>IF(入力!AE25="","",入力!AE25)</f>
        <v>礼偉</v>
      </c>
      <c r="E61" s="46" t="str">
        <f>IF(入力!Z24="","",入力!Z24)</f>
        <v>たかえす</v>
      </c>
      <c r="F61" s="46" t="str">
        <f>IF(入力!AE24="","",入力!AE24)</f>
        <v>れい</v>
      </c>
      <c r="G61" s="46"/>
      <c r="H61" s="46"/>
      <c r="I61" s="46">
        <f>IF(入力!AJ24="","",入力!AJ24)</f>
        <v>2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松村</v>
      </c>
      <c r="D62" s="46" t="str">
        <f>IF(入力!AE27="","",入力!AE27)</f>
        <v>鷹亮</v>
      </c>
      <c r="E62" s="46" t="str">
        <f>IF(入力!Z26="","",入力!Z26)</f>
        <v>まつむら</v>
      </c>
      <c r="F62" s="46" t="str">
        <f>IF(入力!AE26="","",入力!AE26)</f>
        <v>ようすけ</v>
      </c>
      <c r="G62" s="46"/>
      <c r="H62" s="46"/>
      <c r="I62" s="46">
        <f>IF(入力!AJ26="","",入力!AJ26)</f>
        <v>2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2017-05-02T02:00:32Z</cp:lastPrinted>
  <dcterms:created xsi:type="dcterms:W3CDTF">2006-11-03T01:52:14Z</dcterms:created>
  <dcterms:modified xsi:type="dcterms:W3CDTF">2017-05-08T04:19:17Z</dcterms:modified>
</cp:coreProperties>
</file>