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Ｈ　部活動\02_体育部\０５バレーボール\男バレー部\大会\2019 県新人戦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<sst xmlns="http://schemas.openxmlformats.org/spreadsheetml/2006/main" count="1440" uniqueCount="733">
  <si>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</si>
  <si>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</si>
  <si>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</si>
  <si>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</si>
  <si>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</si>
  <si>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</si>
  <si>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</si>
  <si>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</si>
  <si>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</si>
  <si>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</si>
  <si>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</si>
  <si>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</si>
  <si>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</si>
  <si>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</si>
  <si>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</si>
  <si>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</si>
  <si>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</si>
  <si>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</si>
  <si>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</si>
  <si>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</si>
  <si>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</si>
  <si>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</si>
  <si>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</si>
  <si>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</si>
  <si>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</si>
  <si>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</si>
  <si>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</si>
  <si>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</si>
  <si>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</si>
  <si>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</si>
  <si>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</si>
  <si>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</si>
  <si>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</si>
  <si>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</si>
  <si>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</si>
  <si>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</si>
  <si>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</si>
  <si>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</si>
  <si>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</si>
  <si>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</si>
  <si>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</si>
  <si>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</si>
  <si>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</si>
  <si>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</si>
  <si>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</si>
  <si>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</si>
  <si>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</si>
  <si>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</si>
  <si>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</si>
  <si>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</si>
  <si>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</si>
  <si>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</si>
  <si>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</si>
  <si>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</si>
  <si>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</si>
  <si>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</si>
  <si>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</si>
  <si>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</si>
  <si>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</si>
  <si>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</si>
  <si>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</si>
  <si>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</si>
  <si>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</si>
  <si>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</si>
  <si>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</si>
  <si>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</si>
  <si>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</si>
  <si>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</si>
  <si>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</si>
  <si>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</si>
  <si>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</si>
  <si>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</si>
  <si>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</si>
  <si>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</si>
  <si>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</si>
  <si>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</si>
  <si>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</si>
  <si>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</si>
  <si>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</si>
  <si>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</si>
  <si>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</si>
  <si>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</si>
  <si>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</si>
  <si>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</si>
  <si>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</si>
  <si>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</si>
  <si>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</si>
  <si>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</si>
  <si>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</si>
  <si>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</si>
  <si>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</si>
  <si>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</si>
  <si>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</si>
  <si>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</si>
  <si>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</si>
  <si>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</si>
  <si>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</si>
  <si>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</si>
  <si>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</si>
  <si>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</si>
  <si>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</si>
  <si>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</si>
  <si>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</si>
  <si>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</si>
  <si>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</si>
  <si>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</si>
  <si>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</si>
  <si>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</si>
  <si>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</si>
  <si>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</si>
  <si>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</si>
  <si>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</si>
  <si>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</si>
  <si>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</si>
  <si>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</si>
  <si>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</si>
  <si>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</si>
  <si>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</si>
  <si>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</si>
  <si>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</si>
  <si>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</si>
  <si>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</si>
  <si>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</si>
  <si>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</si>
  <si>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</si>
  <si>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</si>
  <si>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</si>
  <si>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</si>
  <si>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</si>
  <si>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</si>
  <si>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</si>
  <si>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</si>
  <si>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</si>
  <si>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</si>
  <si>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</si>
  <si>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</si>
  <si>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</si>
  <si>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</si>
  <si>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</si>
  <si>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</si>
  <si>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</si>
  <si>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</si>
  <si>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</si>
  <si>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</si>
  <si>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</si>
  <si>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</si>
  <si>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</si>
  <si>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</si>
  <si>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</si>
  <si>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</si>
  <si>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</si>
  <si>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</si>
  <si>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</si>
  <si>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</si>
  <si>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</si>
  <si>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</si>
  <si>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</si>
  <si>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</si>
  <si>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</si>
  <si>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</si>
  <si>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</si>
  <si>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</si>
  <si>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</si>
  <si>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</si>
  <si>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</si>
  <si>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</si>
  <si>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</si>
  <si>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</si>
  <si>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</si>
  <si>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</si>
  <si>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</si>
  <si>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</si>
  <si>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</si>
  <si>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</si>
  <si>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</si>
  <si>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</si>
  <si>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</si>
  <si>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</si>
  <si>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</si>
  <si>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</si>
  <si>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</si>
  <si>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</si>
  <si>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</si>
  <si>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</si>
  <si>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</si>
  <si>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</si>
  <si>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</si>
  <si>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</si>
  <si>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</si>
  <si>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</si>
  <si>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</si>
  <si>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</si>
  <si>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</si>
  <si>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</si>
  <si>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</si>
  <si>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</si>
  <si>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</si>
  <si>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</si>
  <si>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</si>
  <si>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</si>
  <si>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</si>
  <si>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</si>
  <si>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</si>
  <si>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</si>
  <si>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</si>
  <si>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</si>
  <si>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</si>
  <si>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</si>
  <si>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</si>
  <si>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</si>
  <si>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</si>
  <si>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</si>
  <si>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</si>
  <si>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</si>
  <si>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</si>
  <si>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</si>
  <si>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</si>
  <si>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</si>
  <si>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</si>
  <si>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</si>
  <si>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</si>
  <si>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</si>
  <si>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</si>
  <si>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</si>
  <si>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</si>
  <si>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</si>
  <si>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</si>
  <si>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</si>
  <si>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</si>
  <si>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</si>
  <si>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</si>
  <si>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</si>
  <si>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</si>
  <si>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</si>
  <si>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</si>
  <si>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</si>
  <si>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</si>
  <si>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</si>
  <si>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</si>
  <si>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</si>
  <si>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</si>
  <si>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</si>
  <si>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</si>
  <si>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</si>
  <si>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</si>
  <si>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</si>
  <si>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</si>
  <si>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</si>
  <si>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</si>
  <si>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</si>
  <si>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</si>
  <si>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</si>
  <si>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</si>
  <si>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</si>
  <si>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</si>
  <si>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</si>
  <si>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</si>
  <si>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</si>
  <si>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</si>
  <si>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</si>
  <si>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</si>
  <si>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</si>
  <si>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</si>
  <si>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</si>
  <si>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</si>
  <si>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</si>
  <si>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</si>
  <si>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</si>
  <si>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</si>
  <si>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</si>
  <si>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</si>
  <si>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</si>
  <si>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</si>
  <si>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</si>
  <si>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</si>
  <si>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</si>
  <si>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</si>
  <si>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</si>
  <si>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</si>
  <si>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</si>
  <si>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</si>
  <si>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</si>
  <si>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</si>
  <si>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</si>
  <si>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</si>
  <si>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</si>
  <si>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</si>
  <si>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</si>
  <si>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</si>
  <si>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</si>
  <si>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</si>
  <si>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</si>
  <si>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</si>
  <si>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</si>
  <si>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</si>
  <si>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</si>
  <si>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</si>
  <si>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</si>
  <si>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</si>
  <si>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</si>
  <si>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</si>
  <si>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</si>
  <si>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</si>
  <si>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</si>
  <si>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</si>
  <si>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</si>
  <si>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</si>
  <si>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</si>
  <si>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</si>
  <si>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</si>
  <si>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</si>
  <si>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</si>
  <si>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</si>
  <si>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</si>
  <si>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</si>
  <si>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</si>
  <si>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</si>
  <si>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</si>
  <si>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</si>
  <si>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</si>
  <si>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</si>
  <si>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</si>
  <si>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</si>
  <si>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</si>
  <si>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</si>
  <si>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</si>
  <si>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</si>
  <si>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</si>
  <si>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</si>
  <si>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</si>
  <si>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</si>
  <si>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</si>
  <si>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</si>
  <si>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</si>
  <si>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</si>
  <si>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</si>
  <si>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</si>
  <si>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</si>
  <si>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</si>
  <si>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</si>
  <si>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</si>
  <si>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</si>
  <si>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</si>
  <si>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</si>
  <si>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</si>
  <si>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</si>
  <si>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</si>
  <si>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</si>
  <si>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</si>
  <si>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</si>
  <si>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</si>
  <si>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</si>
  <si>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</si>
  <si>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</si>
  <si>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</si>
  <si>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</si>
  <si>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</si>
  <si>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</si>
  <si>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</si>
  <si>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</si>
  <si>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</si>
  <si>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</si>
  <si>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</si>
  <si>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</si>
  <si>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</si>
  <si>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</si>
  <si>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</si>
  <si>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</si>
  <si>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</si>
  <si>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</si>
  <si>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</si>
  <si>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</si>
  <si>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</si>
  <si>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</si>
  <si>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</si>
  <si>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</si>
  <si>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</si>
  <si>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</si>
  <si>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</si>
  <si>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</si>
  <si>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</si>
  <si>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</si>
  <si>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</si>
  <si>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</si>
  <si>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</si>
  <si>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</si>
  <si>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</si>
  <si>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</si>
  <si>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</si>
  <si>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</si>
  <si>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</si>
  <si>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</si>
  <si>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</si>
  <si>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</si>
  <si>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</si>
  <si>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</si>
  <si>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</si>
  <si>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</si>
  <si>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</si>
  <si>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</si>
  <si>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</si>
  <si>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</si>
  <si>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</si>
  <si>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</si>
  <si>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</si>
  <si>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</si>
  <si>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</si>
  <si>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</si>
  <si>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</si>
  <si>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</si>
  <si>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</si>
  <si>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</si>
  <si>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</si>
  <si>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</si>
  <si>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</si>
  <si>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</si>
  <si>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</si>
  <si>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</si>
  <si>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</si>
  <si>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</si>
  <si>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</si>
  <si>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</si>
  <si>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</si>
  <si>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</si>
  <si>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</si>
  <si>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</si>
  <si>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</si>
  <si>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</si>
  <si>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</si>
  <si>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</si>
  <si>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</si>
  <si>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</si>
  <si>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</si>
  <si>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</si>
  <si>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</si>
  <si>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</si>
  <si>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</si>
  <si>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</si>
  <si>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</si>
  <si>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</si>
  <si>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</si>
  <si>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</si>
  <si>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</si>
  <si>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</si>
  <si>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</si>
  <si>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</si>
  <si>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</si>
  <si>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</si>
  <si>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</si>
  <si>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</si>
  <si>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</si>
  <si>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</si>
  <si>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</si>
  <si>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</si>
  <si>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</si>
  <si>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</si>
  <si>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</si>
  <si>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</si>
  <si>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</si>
  <si>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</si>
  <si>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</si>
  <si>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</si>
  <si>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</si>
  <si>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</si>
  <si>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</si>
  <si>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</si>
  <si>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</si>
  <si>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</si>
  <si>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</si>
  <si>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</si>
  <si>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</si>
  <si>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</si>
  <si>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</si>
  <si>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</si>
  <si>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</si>
  <si>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</si>
  <si>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</si>
  <si>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</si>
  <si>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</si>
  <si>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</si>
  <si>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</si>
  <si>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</si>
  <si>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</si>
  <si>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</si>
  <si>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</si>
  <si>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</si>
  <si>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</si>
  <si>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</si>
  <si>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</si>
  <si>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</si>
  <si>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</si>
  <si>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</si>
  <si>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</si>
  <si>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</si>
  <si>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</si>
  <si>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</si>
  <si>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</si>
  <si>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</si>
  <si>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</si>
  <si>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</si>
  <si>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</si>
  <si>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</si>
  <si>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</si>
  <si>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</si>
  <si>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</si>
  <si>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</si>
  <si>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</si>
  <si>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</si>
  <si>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</si>
  <si>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</si>
  <si>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</si>
  <si>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</si>
  <si>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</si>
  <si>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</si>
  <si>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</si>
  <si>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</si>
  <si>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</si>
  <si>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</si>
  <si>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</si>
  <si>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</si>
  <si>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</si>
  <si>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</si>
  <si>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</si>
  <si>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</si>
  <si>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</si>
  <si>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</si>
  <si>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</si>
  <si>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</si>
  <si>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</si>
  <si>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</si>
  <si>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</si>
  <si>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</si>
  <si>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</si>
  <si>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</si>
  <si>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</si>
  <si>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</si>
  <si>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</si>
  <si>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</si>
  <si>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</si>
  <si>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</si>
  <si>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</si>
  <si>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</si>
  <si>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</si>
  <si>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</si>
  <si>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</si>
  <si>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</si>
  <si>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</si>
  <si>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</si>
  <si>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</si>
  <si>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</si>
  <si>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</si>
  <si>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</si>
  <si>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</si>
  <si>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</si>
  <si>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</si>
  <si>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</si>
  <si>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</si>
  <si>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</si>
  <si>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</si>
  <si>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</si>
  <si>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</si>
  <si>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</si>
  <si>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</si>
  <si>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</si>
  <si>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</si>
  <si>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</si>
  <si>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</si>
  <si>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</si>
  <si>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</si>
  <si>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</si>
  <si>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</si>
  <si>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</si>
  <si>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</si>
  <si>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</si>
  <si>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</si>
  <si>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</si>
  <si>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</si>
  <si>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</si>
  <si>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</si>
  <si>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</si>
  <si>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</si>
  <si>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</si>
  <si>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</si>
  <si>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</si>
  <si>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</si>
  <si>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</si>
  <si>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</si>
  <si>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</si>
  <si>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</si>
  <si>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</si>
  <si>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</si>
  <si>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</si>
  <si>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</si>
  <si>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</si>
  <si>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</si>
  <si>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</si>
  <si>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</si>
  <si>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</si>
  <si>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</si>
  <si>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</si>
  <si>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</si>
  <si>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</si>
  <si>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</si>
  <si>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</si>
  <si>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</si>
  <si>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</si>
  <si>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</si>
  <si>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</si>
  <si>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</si>
  <si>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</si>
  <si>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</si>
  <si>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</si>
  <si>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</si>
  <si>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</si>
  <si>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</si>
  <si>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</si>
  <si>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</si>
  <si>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</si>
  <si>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</si>
  <si>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</si>
  <si>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</si>
  <si>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</si>
  <si>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</si>
  <si>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</si>
  <si>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</si>
  <si>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</si>
  <si>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</si>
  <si>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</si>
  <si>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</si>
  <si>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</si>
  <si>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</si>
  <si>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</si>
  <si>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</si>
  <si>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</si>
  <si>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</si>
  <si>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</si>
  <si>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</si>
  <si>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</si>
  <si>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</si>
  <si>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</si>
  <si>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</si>
  <si>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</si>
  <si>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</si>
  <si>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</si>
  <si>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</si>
  <si>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</si>
  <si>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</si>
  <si>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</si>
  <si>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</si>
  <si>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</si>
  <si>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</si>
  <si>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</si>
  <si>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</si>
  <si>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</si>
  <si>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</si>
  <si>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</si>
  <si>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</si>
  <si>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</si>
  <si>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</si>
  <si>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</si>
  <si>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</si>
  <si>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</si>
  <si>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</si>
  <si>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</si>
  <si>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</si>
  <si>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</si>
  <si>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</si>
  <si>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</si>
  <si>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</si>
  <si>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</si>
  <si>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</si>
  <si>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</si>
  <si>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</si>
  <si>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</si>
  <si>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</si>
  <si>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</si>
  <si>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</si>
  <si>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</si>
  <si>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</si>
  <si>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</si>
  <si>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</si>
  <si>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</si>
  <si>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</si>
  <si>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</si>
  <si>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</si>
  <si>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</si>
  <si>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0463</t>
    <phoneticPr fontId="2"/>
  </si>
  <si>
    <t>94</t>
    <phoneticPr fontId="2"/>
  </si>
  <si>
    <t>5756</t>
    <phoneticPr fontId="2"/>
  </si>
  <si>
    <t>0463</t>
    <phoneticPr fontId="2"/>
  </si>
  <si>
    <t>95</t>
    <phoneticPr fontId="2"/>
  </si>
  <si>
    <t>9580</t>
    <phoneticPr fontId="2"/>
  </si>
  <si>
    <t>櫻井</t>
    <rPh sb="0" eb="2">
      <t>サクライ</t>
    </rPh>
    <phoneticPr fontId="2"/>
  </si>
  <si>
    <t>英明</t>
    <rPh sb="0" eb="2">
      <t>ヒデアキ</t>
    </rPh>
    <phoneticPr fontId="2"/>
  </si>
  <si>
    <t>さくらい</t>
    <phoneticPr fontId="2"/>
  </si>
  <si>
    <t>ひであき</t>
    <phoneticPr fontId="2"/>
  </si>
  <si>
    <t>石井</t>
    <rPh sb="0" eb="2">
      <t>イシイ</t>
    </rPh>
    <phoneticPr fontId="2"/>
  </si>
  <si>
    <t>英一</t>
    <rPh sb="0" eb="2">
      <t>エイイチ</t>
    </rPh>
    <phoneticPr fontId="2"/>
  </si>
  <si>
    <t>いしい</t>
    <phoneticPr fontId="2"/>
  </si>
  <si>
    <t>えいいち</t>
    <phoneticPr fontId="2"/>
  </si>
  <si>
    <t>石川</t>
    <rPh sb="0" eb="2">
      <t>イシカワ</t>
    </rPh>
    <phoneticPr fontId="2"/>
  </si>
  <si>
    <t>いしかわ</t>
    <phoneticPr fontId="2"/>
  </si>
  <si>
    <t>知樹</t>
    <rPh sb="0" eb="2">
      <t>トモキ</t>
    </rPh>
    <phoneticPr fontId="2"/>
  </si>
  <si>
    <t>ともき</t>
    <phoneticPr fontId="2"/>
  </si>
  <si>
    <t>いしかわ</t>
    <phoneticPr fontId="2"/>
  </si>
  <si>
    <t>落合</t>
    <rPh sb="0" eb="2">
      <t>オチアイ</t>
    </rPh>
    <phoneticPr fontId="2"/>
  </si>
  <si>
    <t>おちあい</t>
    <phoneticPr fontId="2"/>
  </si>
  <si>
    <t>息吹</t>
    <rPh sb="0" eb="2">
      <t>イブキ</t>
    </rPh>
    <phoneticPr fontId="2"/>
  </si>
  <si>
    <t>いぶき</t>
    <phoneticPr fontId="2"/>
  </si>
  <si>
    <t>清田</t>
    <rPh sb="0" eb="2">
      <t>セイタ</t>
    </rPh>
    <phoneticPr fontId="2"/>
  </si>
  <si>
    <t>せいた</t>
    <phoneticPr fontId="2"/>
  </si>
  <si>
    <t>雷斗</t>
    <rPh sb="0" eb="1">
      <t>カミナリ</t>
    </rPh>
    <rPh sb="1" eb="2">
      <t>ト</t>
    </rPh>
    <phoneticPr fontId="2"/>
  </si>
  <si>
    <t>らいと</t>
    <phoneticPr fontId="2"/>
  </si>
  <si>
    <t>吉村</t>
    <rPh sb="0" eb="2">
      <t>ヨシムラ</t>
    </rPh>
    <phoneticPr fontId="2"/>
  </si>
  <si>
    <t>よしむら</t>
    <phoneticPr fontId="2"/>
  </si>
  <si>
    <t>晃毅</t>
    <rPh sb="0" eb="1">
      <t>コウ</t>
    </rPh>
    <rPh sb="1" eb="2">
      <t>キ</t>
    </rPh>
    <phoneticPr fontId="2"/>
  </si>
  <si>
    <t>こうき</t>
    <phoneticPr fontId="2"/>
  </si>
  <si>
    <t>森脇</t>
    <rPh sb="0" eb="2">
      <t>モリワキ</t>
    </rPh>
    <phoneticPr fontId="2"/>
  </si>
  <si>
    <t>もりわき</t>
    <phoneticPr fontId="2"/>
  </si>
  <si>
    <t>彪翔</t>
    <rPh sb="0" eb="1">
      <t>トラ</t>
    </rPh>
    <rPh sb="1" eb="2">
      <t>ショウ</t>
    </rPh>
    <phoneticPr fontId="2"/>
  </si>
  <si>
    <t>たける</t>
    <phoneticPr fontId="2"/>
  </si>
  <si>
    <t>山川</t>
    <rPh sb="0" eb="2">
      <t>ヤマカワ</t>
    </rPh>
    <phoneticPr fontId="2"/>
  </si>
  <si>
    <t>やまかわ</t>
    <phoneticPr fontId="2"/>
  </si>
  <si>
    <t>暖空</t>
    <rPh sb="0" eb="1">
      <t>ダン</t>
    </rPh>
    <rPh sb="1" eb="2">
      <t>クウ</t>
    </rPh>
    <phoneticPr fontId="2"/>
  </si>
  <si>
    <t>はるく</t>
    <phoneticPr fontId="2"/>
  </si>
  <si>
    <t>松本</t>
    <rPh sb="0" eb="2">
      <t>マツモト</t>
    </rPh>
    <phoneticPr fontId="2"/>
  </si>
  <si>
    <t>まつもと</t>
    <phoneticPr fontId="2"/>
  </si>
  <si>
    <t>弘輝</t>
    <rPh sb="0" eb="1">
      <t>ヒロ</t>
    </rPh>
    <rPh sb="1" eb="2">
      <t>キ</t>
    </rPh>
    <phoneticPr fontId="2"/>
  </si>
  <si>
    <t>ひろき</t>
    <phoneticPr fontId="2"/>
  </si>
  <si>
    <t>橋本</t>
    <rPh sb="0" eb="2">
      <t>ハシモト</t>
    </rPh>
    <phoneticPr fontId="2"/>
  </si>
  <si>
    <t>はしもと</t>
    <phoneticPr fontId="2"/>
  </si>
  <si>
    <t>直晴</t>
    <rPh sb="0" eb="2">
      <t>ナオハル</t>
    </rPh>
    <phoneticPr fontId="2"/>
  </si>
  <si>
    <t>なおはる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</si>
</sst>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25" sqref="AE25:AI2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6127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中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伊勢原市立中沢中学校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586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248" t="s">
        <v>692</v>
      </c>
      <c r="G13" s="240"/>
      <c r="H13" s="240"/>
      <c r="I13" s="240"/>
      <c r="J13" s="249"/>
      <c r="K13" s="240" t="s">
        <v>693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696</v>
      </c>
      <c r="AA13" s="240"/>
      <c r="AB13" s="240"/>
      <c r="AC13" s="240"/>
      <c r="AD13" s="249"/>
      <c r="AE13" s="240" t="s">
        <v>697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701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700</v>
      </c>
      <c r="AA16" s="240"/>
      <c r="AB16" s="240"/>
      <c r="AC16" s="240"/>
      <c r="AD16" s="249"/>
      <c r="AE16" s="240" t="s">
        <v>702</v>
      </c>
      <c r="AF16" s="240"/>
      <c r="AG16" s="240"/>
      <c r="AH16" s="240"/>
      <c r="AI16" s="251"/>
      <c r="AJ16" s="252">
        <v>1</v>
      </c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113">
        <v>1</v>
      </c>
      <c r="E22" s="113"/>
      <c r="F22" s="115" t="s">
        <v>704</v>
      </c>
      <c r="G22" s="116"/>
      <c r="H22" s="116"/>
      <c r="I22" s="116"/>
      <c r="J22" s="116"/>
      <c r="K22" s="116" t="s">
        <v>703</v>
      </c>
      <c r="L22" s="116"/>
      <c r="M22" s="116"/>
      <c r="N22" s="116"/>
      <c r="O22" s="117"/>
      <c r="P22" s="113">
        <v>2</v>
      </c>
      <c r="Q22" s="113"/>
      <c r="R22" s="104">
        <v>175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726</v>
      </c>
      <c r="AA22" s="116"/>
      <c r="AB22" s="116"/>
      <c r="AC22" s="116"/>
      <c r="AD22" s="116"/>
      <c r="AE22" s="116" t="s">
        <v>728</v>
      </c>
      <c r="AF22" s="116"/>
      <c r="AG22" s="116"/>
      <c r="AH22" s="116"/>
      <c r="AI22" s="117"/>
      <c r="AJ22" s="113">
        <v>1</v>
      </c>
      <c r="AK22" s="113"/>
      <c r="AL22" s="104">
        <v>156</v>
      </c>
      <c r="AM22" s="105"/>
      <c r="AN22" s="292" t="s">
        <v>597</v>
      </c>
      <c r="AO22" s="293"/>
    </row>
    <row r="23" spans="2:41" ht="30" customHeight="1" x14ac:dyDescent="0.15">
      <c r="B23" s="94"/>
      <c r="C23" s="95"/>
      <c r="D23" s="114"/>
      <c r="E23" s="114"/>
      <c r="F23" s="108" t="s">
        <v>700</v>
      </c>
      <c r="G23" s="109"/>
      <c r="H23" s="109"/>
      <c r="I23" s="109"/>
      <c r="J23" s="109"/>
      <c r="K23" s="109" t="s">
        <v>702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725</v>
      </c>
      <c r="AA23" s="109"/>
      <c r="AB23" s="109"/>
      <c r="AC23" s="109"/>
      <c r="AD23" s="109"/>
      <c r="AE23" s="109" t="s">
        <v>727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 x14ac:dyDescent="0.15">
      <c r="B24" s="84">
        <v>2</v>
      </c>
      <c r="C24" s="85"/>
      <c r="D24" s="72">
        <v>2</v>
      </c>
      <c r="E24" s="72"/>
      <c r="F24" s="81" t="s">
        <v>706</v>
      </c>
      <c r="G24" s="82"/>
      <c r="H24" s="82"/>
      <c r="I24" s="82"/>
      <c r="J24" s="82"/>
      <c r="K24" s="82" t="s">
        <v>708</v>
      </c>
      <c r="L24" s="82"/>
      <c r="M24" s="82"/>
      <c r="N24" s="82"/>
      <c r="O24" s="83"/>
      <c r="P24" s="72">
        <v>2</v>
      </c>
      <c r="Q24" s="72"/>
      <c r="R24" s="88">
        <v>156</v>
      </c>
      <c r="S24" s="89"/>
      <c r="T24" s="68" t="s">
        <v>544</v>
      </c>
      <c r="U24" s="69"/>
      <c r="V24" s="84">
        <v>8</v>
      </c>
      <c r="W24" s="85"/>
      <c r="X24" s="72">
        <v>9</v>
      </c>
      <c r="Y24" s="72"/>
      <c r="Z24" s="81" t="s">
        <v>730</v>
      </c>
      <c r="AA24" s="82"/>
      <c r="AB24" s="82"/>
      <c r="AC24" s="82"/>
      <c r="AD24" s="82"/>
      <c r="AE24" s="82" t="s">
        <v>732</v>
      </c>
      <c r="AF24" s="82"/>
      <c r="AG24" s="82"/>
      <c r="AH24" s="82"/>
      <c r="AI24" s="83"/>
      <c r="AJ24" s="72">
        <v>1</v>
      </c>
      <c r="AK24" s="72"/>
      <c r="AL24" s="88">
        <v>160</v>
      </c>
      <c r="AM24" s="89"/>
      <c r="AN24" s="290" t="s">
        <v>544</v>
      </c>
      <c r="AO24" s="291"/>
    </row>
    <row r="25" spans="2:41" ht="30" customHeight="1" x14ac:dyDescent="0.15">
      <c r="B25" s="102"/>
      <c r="C25" s="103"/>
      <c r="D25" s="96"/>
      <c r="E25" s="96"/>
      <c r="F25" s="99" t="s">
        <v>705</v>
      </c>
      <c r="G25" s="100"/>
      <c r="H25" s="100"/>
      <c r="I25" s="100"/>
      <c r="J25" s="100"/>
      <c r="K25" s="100" t="s">
        <v>707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729</v>
      </c>
      <c r="AA25" s="100"/>
      <c r="AB25" s="100"/>
      <c r="AC25" s="100"/>
      <c r="AD25" s="100"/>
      <c r="AE25" s="100" t="s">
        <v>731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 x14ac:dyDescent="0.15">
      <c r="B26" s="94">
        <v>3</v>
      </c>
      <c r="C26" s="95"/>
      <c r="D26" s="72">
        <v>3</v>
      </c>
      <c r="E26" s="72"/>
      <c r="F26" s="81" t="s">
        <v>710</v>
      </c>
      <c r="G26" s="82"/>
      <c r="H26" s="82"/>
      <c r="I26" s="82"/>
      <c r="J26" s="82"/>
      <c r="K26" s="82" t="s">
        <v>712</v>
      </c>
      <c r="L26" s="82"/>
      <c r="M26" s="82"/>
      <c r="N26" s="82"/>
      <c r="O26" s="83"/>
      <c r="P26" s="72">
        <v>2</v>
      </c>
      <c r="Q26" s="72"/>
      <c r="R26" s="88">
        <v>162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 x14ac:dyDescent="0.15">
      <c r="B27" s="94"/>
      <c r="C27" s="95"/>
      <c r="D27" s="96"/>
      <c r="E27" s="96"/>
      <c r="F27" s="99" t="s">
        <v>709</v>
      </c>
      <c r="G27" s="100"/>
      <c r="H27" s="100"/>
      <c r="I27" s="100"/>
      <c r="J27" s="100"/>
      <c r="K27" s="100" t="s">
        <v>711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 x14ac:dyDescent="0.15">
      <c r="B28" s="84">
        <v>4</v>
      </c>
      <c r="C28" s="85"/>
      <c r="D28" s="72">
        <v>4</v>
      </c>
      <c r="E28" s="72"/>
      <c r="F28" s="81" t="s">
        <v>714</v>
      </c>
      <c r="G28" s="82"/>
      <c r="H28" s="82"/>
      <c r="I28" s="82"/>
      <c r="J28" s="82"/>
      <c r="K28" s="82" t="s">
        <v>716</v>
      </c>
      <c r="L28" s="82"/>
      <c r="M28" s="82"/>
      <c r="N28" s="82"/>
      <c r="O28" s="83"/>
      <c r="P28" s="72">
        <v>2</v>
      </c>
      <c r="Q28" s="72"/>
      <c r="R28" s="88">
        <v>171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 x14ac:dyDescent="0.15">
      <c r="B29" s="102"/>
      <c r="C29" s="103"/>
      <c r="D29" s="96"/>
      <c r="E29" s="96"/>
      <c r="F29" s="99" t="s">
        <v>713</v>
      </c>
      <c r="G29" s="100"/>
      <c r="H29" s="100"/>
      <c r="I29" s="100"/>
      <c r="J29" s="100"/>
      <c r="K29" s="100" t="s">
        <v>715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72">
        <v>5</v>
      </c>
      <c r="E30" s="72"/>
      <c r="F30" s="81" t="s">
        <v>718</v>
      </c>
      <c r="G30" s="82"/>
      <c r="H30" s="82"/>
      <c r="I30" s="82"/>
      <c r="J30" s="82"/>
      <c r="K30" s="82" t="s">
        <v>720</v>
      </c>
      <c r="L30" s="82"/>
      <c r="M30" s="82"/>
      <c r="N30" s="82"/>
      <c r="O30" s="83"/>
      <c r="P30" s="72">
        <v>1</v>
      </c>
      <c r="Q30" s="72"/>
      <c r="R30" s="88">
        <v>160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 x14ac:dyDescent="0.15">
      <c r="B31" s="94"/>
      <c r="C31" s="95"/>
      <c r="D31" s="96"/>
      <c r="E31" s="96"/>
      <c r="F31" s="99" t="s">
        <v>717</v>
      </c>
      <c r="G31" s="100"/>
      <c r="H31" s="100"/>
      <c r="I31" s="100"/>
      <c r="J31" s="100"/>
      <c r="K31" s="100" t="s">
        <v>719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72">
        <v>6</v>
      </c>
      <c r="E32" s="72"/>
      <c r="F32" s="81" t="s">
        <v>722</v>
      </c>
      <c r="G32" s="82"/>
      <c r="H32" s="82"/>
      <c r="I32" s="82"/>
      <c r="J32" s="82"/>
      <c r="K32" s="82" t="s">
        <v>724</v>
      </c>
      <c r="L32" s="82"/>
      <c r="M32" s="82"/>
      <c r="N32" s="82"/>
      <c r="O32" s="83"/>
      <c r="P32" s="72">
        <v>1</v>
      </c>
      <c r="Q32" s="72"/>
      <c r="R32" s="88">
        <v>158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 x14ac:dyDescent="0.2">
      <c r="B33" s="86"/>
      <c r="C33" s="87"/>
      <c r="D33" s="73"/>
      <c r="E33" s="73"/>
      <c r="F33" s="74" t="s">
        <v>721</v>
      </c>
      <c r="G33" s="75"/>
      <c r="H33" s="75"/>
      <c r="I33" s="75"/>
      <c r="J33" s="75"/>
      <c r="K33" s="75" t="s">
        <v>723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6127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中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 x14ac:dyDescent="0.15">
      <c r="A3" s="372" t="s">
        <v>2</v>
      </c>
      <c r="B3" s="373"/>
      <c r="C3" s="373"/>
      <c r="D3" s="374"/>
      <c r="E3" s="332" t="str">
        <f>CONCATENATE(入力!F3,"　　",入力!F8)</f>
        <v>伊勢原市立中沢中学校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 x14ac:dyDescent="0.15">
      <c r="A7" s="146" t="s">
        <v>0</v>
      </c>
      <c r="B7" s="147"/>
      <c r="C7" s="147"/>
      <c r="D7" s="148"/>
      <c r="E7" s="352" t="str">
        <f>IF(入力!F12="","",入力!F12)</f>
        <v>さくらい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 x14ac:dyDescent="0.2">
      <c r="A8" s="159" t="s">
        <v>6</v>
      </c>
      <c r="B8" s="160"/>
      <c r="C8" s="160"/>
      <c r="D8" s="161"/>
      <c r="E8" s="375" t="str">
        <f>IF(入力!F13="","",入力!F13)</f>
        <v>櫻井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いしかわ</v>
      </c>
      <c r="F15" s="313"/>
      <c r="G15" s="313"/>
      <c r="H15" s="313"/>
      <c r="I15" s="313"/>
      <c r="J15" s="313" t="str">
        <f>IF(入力!K22="","",入力!K22)</f>
        <v>ともき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175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まつもと</v>
      </c>
      <c r="Z15" s="313"/>
      <c r="AA15" s="313"/>
      <c r="AB15" s="313"/>
      <c r="AC15" s="313"/>
      <c r="AD15" s="313" t="str">
        <f>IF(入力!AE22="","",入力!AE22)</f>
        <v>ひろき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156</v>
      </c>
      <c r="AL15" s="319"/>
      <c r="AM15" s="318" t="str">
        <f>IF(入力!AN22="","",入力!AN22)</f>
        <v>○</v>
      </c>
      <c r="AN15" s="320"/>
    </row>
    <row r="16" spans="1:40" ht="37.5" customHeight="1" x14ac:dyDescent="0.15">
      <c r="A16" s="94"/>
      <c r="B16" s="95"/>
      <c r="C16" s="317"/>
      <c r="D16" s="317"/>
      <c r="E16" s="329" t="str">
        <f>IF(入力!F23="","",入力!F23)</f>
        <v>石川</v>
      </c>
      <c r="F16" s="327"/>
      <c r="G16" s="327"/>
      <c r="H16" s="327"/>
      <c r="I16" s="327"/>
      <c r="J16" s="327" t="str">
        <f>IF(入力!K23="","",入力!K23)</f>
        <v>知樹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松本</v>
      </c>
      <c r="Z16" s="327"/>
      <c r="AA16" s="327"/>
      <c r="AB16" s="327"/>
      <c r="AC16" s="327"/>
      <c r="AD16" s="327" t="str">
        <f>IF(入力!AE23="","",入力!AE23)</f>
        <v>弘輝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 x14ac:dyDescent="0.15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おちあい</v>
      </c>
      <c r="F17" s="308"/>
      <c r="G17" s="308"/>
      <c r="H17" s="308"/>
      <c r="I17" s="308"/>
      <c r="J17" s="308" t="str">
        <f>IF(入力!K24="","",入力!K24)</f>
        <v>いぶき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156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9</v>
      </c>
      <c r="X17" s="310"/>
      <c r="Y17" s="315" t="str">
        <f>IF(入力!Z24="","",入力!Z24)</f>
        <v>はしもと</v>
      </c>
      <c r="Z17" s="308"/>
      <c r="AA17" s="308"/>
      <c r="AB17" s="308"/>
      <c r="AC17" s="308"/>
      <c r="AD17" s="308" t="str">
        <f>IF(入力!AE24="","",入力!AE24)</f>
        <v>なおはる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160</v>
      </c>
      <c r="AL17" s="187"/>
      <c r="AM17" s="303" t="str">
        <f>IF(入力!AN24="","",入力!AN24)</f>
        <v>○</v>
      </c>
      <c r="AN17" s="304"/>
    </row>
    <row r="18" spans="1:40" ht="37.5" customHeight="1" x14ac:dyDescent="0.15">
      <c r="A18" s="102"/>
      <c r="B18" s="103"/>
      <c r="C18" s="311"/>
      <c r="D18" s="311"/>
      <c r="E18" s="300" t="str">
        <f>IF(入力!F25="","",入力!F25)</f>
        <v>落合</v>
      </c>
      <c r="F18" s="301"/>
      <c r="G18" s="301"/>
      <c r="H18" s="301"/>
      <c r="I18" s="301"/>
      <c r="J18" s="301" t="str">
        <f>IF(入力!K25="","",入力!K25)</f>
        <v>息吹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橋本</v>
      </c>
      <c r="Z18" s="301"/>
      <c r="AA18" s="301"/>
      <c r="AB18" s="301"/>
      <c r="AC18" s="301"/>
      <c r="AD18" s="301" t="str">
        <f>IF(入力!AE25="","",入力!AE25)</f>
        <v>直晴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 x14ac:dyDescent="0.15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せいた</v>
      </c>
      <c r="F19" s="308"/>
      <c r="G19" s="308"/>
      <c r="H19" s="308"/>
      <c r="I19" s="308"/>
      <c r="J19" s="308" t="str">
        <f>IF(入力!K26="","",入力!K26)</f>
        <v>らいと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162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 x14ac:dyDescent="0.15">
      <c r="A20" s="94"/>
      <c r="B20" s="95"/>
      <c r="C20" s="311"/>
      <c r="D20" s="311"/>
      <c r="E20" s="300" t="str">
        <f>IF(入力!F27="","",入力!F27)</f>
        <v>清田</v>
      </c>
      <c r="F20" s="301"/>
      <c r="G20" s="301"/>
      <c r="H20" s="301"/>
      <c r="I20" s="301"/>
      <c r="J20" s="301" t="str">
        <f>IF(入力!K27="","",入力!K27)</f>
        <v>雷斗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 x14ac:dyDescent="0.15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よしむら</v>
      </c>
      <c r="F21" s="308"/>
      <c r="G21" s="308"/>
      <c r="H21" s="308"/>
      <c r="I21" s="308"/>
      <c r="J21" s="308" t="str">
        <f>IF(入力!K28="","",入力!K28)</f>
        <v>こうき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171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 x14ac:dyDescent="0.15">
      <c r="A22" s="102"/>
      <c r="B22" s="103"/>
      <c r="C22" s="311"/>
      <c r="D22" s="311"/>
      <c r="E22" s="300" t="str">
        <f>IF(入力!F29="","",入力!F29)</f>
        <v>吉村</v>
      </c>
      <c r="F22" s="301"/>
      <c r="G22" s="301"/>
      <c r="H22" s="301"/>
      <c r="I22" s="301"/>
      <c r="J22" s="301" t="str">
        <f>IF(入力!K29="","",入力!K29)</f>
        <v>晃毅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 x14ac:dyDescent="0.15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もりわき</v>
      </c>
      <c r="F23" s="308"/>
      <c r="G23" s="308"/>
      <c r="H23" s="308"/>
      <c r="I23" s="308"/>
      <c r="J23" s="308" t="str">
        <f>IF(入力!K30="","",入力!K30)</f>
        <v>たける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160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 x14ac:dyDescent="0.15">
      <c r="A24" s="94"/>
      <c r="B24" s="95"/>
      <c r="C24" s="311"/>
      <c r="D24" s="311"/>
      <c r="E24" s="300" t="str">
        <f>IF(入力!F31="","",入力!F31)</f>
        <v>森脇</v>
      </c>
      <c r="F24" s="301"/>
      <c r="G24" s="301"/>
      <c r="H24" s="301"/>
      <c r="I24" s="301"/>
      <c r="J24" s="301" t="str">
        <f>IF(入力!K31="","",入力!K31)</f>
        <v>彪翔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 x14ac:dyDescent="0.15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やまかわ</v>
      </c>
      <c r="F25" s="308"/>
      <c r="G25" s="308"/>
      <c r="H25" s="308"/>
      <c r="I25" s="308"/>
      <c r="J25" s="308" t="str">
        <f>IF(入力!K32="","",入力!K32)</f>
        <v>はるく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 x14ac:dyDescent="0.2">
      <c r="A26" s="86"/>
      <c r="B26" s="87"/>
      <c r="C26" s="324"/>
      <c r="D26" s="324"/>
      <c r="E26" s="339" t="str">
        <f>IF(入力!F33="","",入力!F33)</f>
        <v>山川</v>
      </c>
      <c r="F26" s="340"/>
      <c r="G26" s="340"/>
      <c r="H26" s="340"/>
      <c r="I26" s="340"/>
      <c r="J26" s="340" t="str">
        <f>IF(入力!K33="","",入力!K33)</f>
        <v>暖空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6127</v>
      </c>
      <c r="B7" s="31" t="str">
        <f t="shared" ref="B7:C7" si="0">IF($A$8="","",IF($A$9="",B8,B8&amp;"・"&amp;B9))</f>
        <v>伊勢原市立中沢中学校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/>
      </c>
      <c r="G7" s="31" t="str">
        <f t="shared" si="1"/>
        <v/>
      </c>
      <c r="H7" s="31">
        <f t="shared" si="1"/>
        <v>0</v>
      </c>
      <c r="I7" s="31" t="str">
        <f t="shared" si="1"/>
        <v/>
      </c>
      <c r="J7" s="31">
        <f t="shared" si="1"/>
        <v>0</v>
      </c>
      <c r="K7" s="31" t="str">
        <f t="shared" si="1"/>
        <v>0463</v>
      </c>
      <c r="L7" s="31" t="str">
        <f t="shared" si="1"/>
        <v>94</v>
      </c>
      <c r="M7" s="31" t="str">
        <f t="shared" si="1"/>
        <v>5756</v>
      </c>
      <c r="N7" s="31" t="str">
        <f t="shared" si="1"/>
        <v>0463</v>
      </c>
      <c r="O7" s="31" t="str">
        <f t="shared" si="1"/>
        <v>95</v>
      </c>
      <c r="P7" s="31" t="str">
        <f t="shared" si="1"/>
        <v>9580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6127</v>
      </c>
      <c r="B8" s="32" t="str">
        <f>IF(入力!$F$3="","",入力!$F$3)</f>
        <v>伊勢原市立中沢中学校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/>
      </c>
      <c r="G8" s="42" t="str">
        <f>IF(入力!$I$6="","",入力!$I$6)</f>
        <v/>
      </c>
      <c r="H8" s="32"/>
      <c r="I8" s="32" t="str">
        <f>IF(入力!$L$5="","",入力!$L$5)</f>
        <v/>
      </c>
      <c r="J8" s="32"/>
      <c r="K8" s="42" t="str">
        <f>IF(入力!$AB$4="","",入力!$AB$4)</f>
        <v>0463</v>
      </c>
      <c r="L8" s="42" t="str">
        <f>IF(入力!$AG$4="","",入力!$AG$4)</f>
        <v>94</v>
      </c>
      <c r="M8" s="42" t="str">
        <f>IF(入力!$AL$4="","",入力!$AL$4)</f>
        <v>5756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5756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櫻井</v>
      </c>
      <c r="D16" s="32" t="str">
        <f>IF(入力!$K$13="","",入力!$K$13)</f>
        <v>英明</v>
      </c>
      <c r="E16" s="32" t="str">
        <f>IF(入力!$F$12="","",入力!$F$12)</f>
        <v>さくらい</v>
      </c>
      <c r="F16" s="32" t="str">
        <f>IF(入力!$K$12="","",入力!$K$12)</f>
        <v>ひであき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石井</v>
      </c>
      <c r="D17" s="32" t="str">
        <f>IF(入力!$AE$13="","",入力!$AE$13)</f>
        <v>英一</v>
      </c>
      <c r="E17" s="32" t="str">
        <f>IF(入力!$Z$12="","",入力!$Z$12)</f>
        <v>いしい</v>
      </c>
      <c r="F17" s="32" t="str">
        <f>IF(入力!$AE$12="","",入力!$AE$12)</f>
        <v>えいいち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石川</v>
      </c>
      <c r="D24" s="32" t="str">
        <f>IF(入力!$AE$16="","",入力!$AE$16)</f>
        <v>知樹</v>
      </c>
      <c r="E24" s="32" t="str">
        <f>IF(入力!$Z$15="","",入力!$Z$15)</f>
        <v>いしかわ</v>
      </c>
      <c r="F24" s="32" t="str">
        <f>IF(入力!$AE$15="","",入力!$AE$15)</f>
        <v>ともき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石川</v>
      </c>
      <c r="D53" s="32" t="str">
        <f>IF(OR(L53&lt;&gt;"○",入力!K23=""),"",入力!K23)</f>
        <v>知樹</v>
      </c>
      <c r="E53" s="32" t="str">
        <f>IF(OR(L53&lt;&gt;"○",入力!F22=""),"",入力!F22)</f>
        <v>いしかわ</v>
      </c>
      <c r="F53" s="32" t="str">
        <f>IF(OR(L53&lt;&gt;"○",入力!K22=""),"",入力!K22)</f>
        <v>ともき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落合</v>
      </c>
      <c r="D54" s="32" t="str">
        <f>IF(OR(L54&lt;&gt;"○",入力!K25=""),"",入力!K25)</f>
        <v>息吹</v>
      </c>
      <c r="E54" s="32" t="str">
        <f>IF(OR(L54&lt;&gt;"○",入力!F24=""),"",入力!F24)</f>
        <v>おちあい</v>
      </c>
      <c r="F54" s="32" t="str">
        <f>IF(OR(L54&lt;&gt;"○",入力!K24=""),"",入力!K24)</f>
        <v>いぶき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清田</v>
      </c>
      <c r="D55" s="32" t="str">
        <f>IF(OR(L55&lt;&gt;"○",入力!K27=""),"",入力!K27)</f>
        <v>雷斗</v>
      </c>
      <c r="E55" s="32" t="str">
        <f>IF(OR(L55&lt;&gt;"○",入力!F26=""),"",入力!F26)</f>
        <v>せいた</v>
      </c>
      <c r="F55" s="32" t="str">
        <f>IF(OR(L55&lt;&gt;"○",入力!K26=""),"",入力!K26)</f>
        <v>らいと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吉村</v>
      </c>
      <c r="D56" s="32" t="str">
        <f>IF(OR(L56&lt;&gt;"○",入力!K29=""),"",入力!K29)</f>
        <v>晃毅</v>
      </c>
      <c r="E56" s="32" t="str">
        <f>IF(OR(L56&lt;&gt;"○",入力!F28=""),"",入力!F28)</f>
        <v>よしむら</v>
      </c>
      <c r="F56" s="32" t="str">
        <f>IF(OR(L56&lt;&gt;"○",入力!K28=""),"",入力!K28)</f>
        <v>こうき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森脇</v>
      </c>
      <c r="D57" s="32" t="str">
        <f>IF(OR(L57&lt;&gt;"○",入力!K31=""),"",入力!K31)</f>
        <v>彪翔</v>
      </c>
      <c r="E57" s="32" t="str">
        <f>IF(OR(L57&lt;&gt;"○",入力!F30=""),"",入力!F30)</f>
        <v>もりわき</v>
      </c>
      <c r="F57" s="32" t="str">
        <f>IF(OR(L57&lt;&gt;"○",入力!K30=""),"",入力!K30)</f>
        <v>たける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山川</v>
      </c>
      <c r="D58" s="32" t="str">
        <f>IF(OR(L58&lt;&gt;"○",入力!K33=""),"",入力!K33)</f>
        <v>暖空</v>
      </c>
      <c r="E58" s="32" t="str">
        <f>IF(OR(L58&lt;&gt;"○",入力!F32=""),"",入力!F32)</f>
        <v>やまかわ</v>
      </c>
      <c r="F58" s="32" t="str">
        <f>IF(OR(L58&lt;&gt;"○",入力!K32=""),"",入力!K32)</f>
        <v>はるく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松本</v>
      </c>
      <c r="D59" s="32" t="str">
        <f>IF(OR(L59&lt;&gt;"○",入力!AE23=""),"",入力!AE23)</f>
        <v>弘輝</v>
      </c>
      <c r="E59" s="32" t="str">
        <f>IF(OR(L59&lt;&gt;"○",入力!Z22=""),"",入力!Z22)</f>
        <v>まつもと</v>
      </c>
      <c r="F59" s="32" t="str">
        <f>IF(OR(L59&lt;&gt;"○",入力!AE22=""),"",入力!AE22)</f>
        <v>ひろき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橋本</v>
      </c>
      <c r="D60" s="32" t="str">
        <f>IF(OR(L60&lt;&gt;"○",入力!AE25=""),"",入力!AE25)</f>
        <v>直晴</v>
      </c>
      <c r="E60" s="32" t="str">
        <f>IF(OR(L60&lt;&gt;"○",入力!Z24=""),"",入力!Z24)</f>
        <v>はしもと</v>
      </c>
      <c r="F60" s="32" t="str">
        <f>IF(OR(L60&lt;&gt;"○",入力!AE24=""),"",入力!AE24)</f>
        <v>なおはる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2019-02-13T13:45:19Z</cp:lastPrinted>
  <dcterms:created xsi:type="dcterms:W3CDTF">2006-11-03T01:52:14Z</dcterms:created>
  <dcterms:modified xsi:type="dcterms:W3CDTF">2019-11-10T07:07:32Z</dcterms:modified>
</cp:coreProperties>
</file>