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職員共有21\R3\I_部活動\バレーボール\男子バレー\"/>
    </mc:Choice>
  </mc:AlternateContent>
  <xr:revisionPtr revIDLastSave="0" documentId="13_ncr:1_{470B7B53-2254-4DB4-B9E6-9D04956EE633}" xr6:coauthVersionLast="36" xr6:coauthVersionMax="46" xr10:uidLastSave="{00000000-0000-0000-0000-000000000000}"/>
  <bookViews>
    <workbookView xWindow="-105" yWindow="-105" windowWidth="23250" windowHeight="125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<sst xmlns="http://schemas.openxmlformats.org/spreadsheetml/2006/main" count="1479" uniqueCount="745">
  <si>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</si>
  <si>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</si>
  <si>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</si>
  <si>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</si>
  <si>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</si>
  <si>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</si>
  <si>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</si>
  <si>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</si>
  <si>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</si>
  <si>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</si>
  <si>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</si>
  <si>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</si>
  <si>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</si>
  <si>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</si>
  <si>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</si>
  <si>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</si>
  <si>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</si>
  <si>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</si>
  <si>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</si>
  <si>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</si>
  <si>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</si>
  <si>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</si>
  <si>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</si>
  <si>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</si>
  <si>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</si>
  <si>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</si>
  <si>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</si>
  <si>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</si>
  <si>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</si>
  <si>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</si>
  <si>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</si>
  <si>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</si>
  <si>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</si>
  <si>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</si>
  <si>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</si>
  <si>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</si>
  <si>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</si>
  <si>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</si>
  <si>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</si>
  <si>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</si>
  <si>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</si>
  <si>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</si>
  <si>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</si>
  <si>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</si>
  <si>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</si>
  <si>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</si>
  <si>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</si>
  <si>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</si>
  <si>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</si>
  <si>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</si>
  <si>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</si>
  <si>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</si>
  <si>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</si>
  <si>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</si>
  <si>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</si>
  <si>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</si>
  <si>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</si>
  <si>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</si>
  <si>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</si>
  <si>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</si>
  <si>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</si>
  <si>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</si>
  <si>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</si>
  <si>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</si>
  <si>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</si>
  <si>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</si>
  <si>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</si>
  <si>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</si>
  <si>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</si>
  <si>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</si>
  <si>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</si>
  <si>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</si>
  <si>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</si>
  <si>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</si>
  <si>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</si>
  <si>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</si>
  <si>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</si>
  <si>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</si>
  <si>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</si>
  <si>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</si>
  <si>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</si>
  <si>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</si>
  <si>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</si>
  <si>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</si>
  <si>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</si>
  <si>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</si>
  <si>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</si>
  <si>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</si>
  <si>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</si>
  <si>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</si>
  <si>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</si>
  <si>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</si>
  <si>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</si>
  <si>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</si>
  <si>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</si>
  <si>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</si>
  <si>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</si>
  <si>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</si>
  <si>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</si>
  <si>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</si>
  <si>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</si>
  <si>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</si>
  <si>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</si>
  <si>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</si>
  <si>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</si>
  <si>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</si>
  <si>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</si>
  <si>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</si>
  <si>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</si>
  <si>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</si>
  <si>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</si>
  <si>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</si>
  <si>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</si>
  <si>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</si>
  <si>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</si>
  <si>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</si>
  <si>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</si>
  <si>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</si>
  <si>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</si>
  <si>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</si>
  <si>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</si>
  <si>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</si>
  <si>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</si>
  <si>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</si>
  <si>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</si>
  <si>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</si>
  <si>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</si>
  <si>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</si>
  <si>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</si>
  <si>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</si>
  <si>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</si>
  <si>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</si>
  <si>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</si>
  <si>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</si>
  <si>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</si>
  <si>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</si>
  <si>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</si>
  <si>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</si>
  <si>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</si>
  <si>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</si>
  <si>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</si>
  <si>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</si>
  <si>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</si>
  <si>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</si>
  <si>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</si>
  <si>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</si>
  <si>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</si>
  <si>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</si>
  <si>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</si>
  <si>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</si>
  <si>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</si>
  <si>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</si>
  <si>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</si>
  <si>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</si>
  <si>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</si>
  <si>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</si>
  <si>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</si>
  <si>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</si>
  <si>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</si>
  <si>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</si>
  <si>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</si>
  <si>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</si>
  <si>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</si>
  <si>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</si>
  <si>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</si>
  <si>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</si>
  <si>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</si>
  <si>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</si>
  <si>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</si>
  <si>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</si>
  <si>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</si>
  <si>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</si>
  <si>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</si>
  <si>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</si>
  <si>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</si>
  <si>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</si>
  <si>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</si>
  <si>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</si>
  <si>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</si>
  <si>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</si>
  <si>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</si>
  <si>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</si>
  <si>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</si>
  <si>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</si>
  <si>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</si>
  <si>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</si>
  <si>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</si>
  <si>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</si>
  <si>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</si>
  <si>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</si>
  <si>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</si>
  <si>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</si>
  <si>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</si>
  <si>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</si>
  <si>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</si>
  <si>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</si>
  <si>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</si>
  <si>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</si>
  <si>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</si>
  <si>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</si>
  <si>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</si>
  <si>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</si>
  <si>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</si>
  <si>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</si>
  <si>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</si>
  <si>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</si>
  <si>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</si>
  <si>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</si>
  <si>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</si>
  <si>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</si>
  <si>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</si>
  <si>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</si>
  <si>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</si>
  <si>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</si>
  <si>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</si>
  <si>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</si>
  <si>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</si>
  <si>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</si>
  <si>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</si>
  <si>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</si>
  <si>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</si>
  <si>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</si>
  <si>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</si>
  <si>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</si>
  <si>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</si>
  <si>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</si>
  <si>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</si>
  <si>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</si>
  <si>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</si>
  <si>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</si>
  <si>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</si>
  <si>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</si>
  <si>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</si>
  <si>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</si>
  <si>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</si>
  <si>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</si>
  <si>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</si>
  <si>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</si>
  <si>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</si>
  <si>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</si>
  <si>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</si>
  <si>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</si>
  <si>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</si>
  <si>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</si>
  <si>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</si>
  <si>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</si>
  <si>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</si>
  <si>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</si>
  <si>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</si>
  <si>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</si>
  <si>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</si>
  <si>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</si>
  <si>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</si>
  <si>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</si>
  <si>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</si>
  <si>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</si>
  <si>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</si>
  <si>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</si>
  <si>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</si>
  <si>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</si>
  <si>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</si>
  <si>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</si>
  <si>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</si>
  <si>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</si>
  <si>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</si>
  <si>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</si>
  <si>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</si>
  <si>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</si>
  <si>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</si>
  <si>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</si>
  <si>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</si>
  <si>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</si>
  <si>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</si>
  <si>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</si>
  <si>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</si>
  <si>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</si>
  <si>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</si>
  <si>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</si>
  <si>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</si>
  <si>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</si>
  <si>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</si>
  <si>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</si>
  <si>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</si>
  <si>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</si>
  <si>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</si>
  <si>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</si>
  <si>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</si>
  <si>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</si>
  <si>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</si>
  <si>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</si>
  <si>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</si>
  <si>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</si>
  <si>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</si>
  <si>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</si>
  <si>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</si>
  <si>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</si>
  <si>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</si>
  <si>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</si>
  <si>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</si>
  <si>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</si>
  <si>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</si>
  <si>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</si>
  <si>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</si>
  <si>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</si>
  <si>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</si>
  <si>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</si>
  <si>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</si>
  <si>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</si>
  <si>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</si>
  <si>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</si>
  <si>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</si>
  <si>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</si>
  <si>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</si>
  <si>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</si>
  <si>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</si>
  <si>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</si>
  <si>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</si>
  <si>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</si>
  <si>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</si>
  <si>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</si>
  <si>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</si>
  <si>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</si>
  <si>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</si>
  <si>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</si>
  <si>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</si>
  <si>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</si>
  <si>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</si>
  <si>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</si>
  <si>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</si>
  <si>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</si>
  <si>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</si>
  <si>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</si>
  <si>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</si>
  <si>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</si>
  <si>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</si>
  <si>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</si>
  <si>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</si>
  <si>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</si>
  <si>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</si>
  <si>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</si>
  <si>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</si>
  <si>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</si>
  <si>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</si>
  <si>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</si>
  <si>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</si>
  <si>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</si>
  <si>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</si>
  <si>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</si>
  <si>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</si>
  <si>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</si>
  <si>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</si>
  <si>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</si>
  <si>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</si>
  <si>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</si>
  <si>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</si>
  <si>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</si>
  <si>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</si>
  <si>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</si>
  <si>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</si>
  <si>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</si>
  <si>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</si>
  <si>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</si>
  <si>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</si>
  <si>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</si>
  <si>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</si>
  <si>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</si>
  <si>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</si>
  <si>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</si>
  <si>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</si>
  <si>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</si>
  <si>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</si>
  <si>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</si>
  <si>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</si>
  <si>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</si>
  <si>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</si>
  <si>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</si>
  <si>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</si>
  <si>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</si>
  <si>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</si>
  <si>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</si>
  <si>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</si>
  <si>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</si>
  <si>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</si>
  <si>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</si>
  <si>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</si>
  <si>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</si>
  <si>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</si>
  <si>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</si>
  <si>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</si>
  <si>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</si>
  <si>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</si>
  <si>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</si>
  <si>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</si>
  <si>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</si>
  <si>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</si>
  <si>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</si>
  <si>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</si>
  <si>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</si>
  <si>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</si>
  <si>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</si>
  <si>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</si>
  <si>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</si>
  <si>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</si>
  <si>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</si>
  <si>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</si>
  <si>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</si>
  <si>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</si>
  <si>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</si>
  <si>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</si>
  <si>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</si>
  <si>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</si>
  <si>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</si>
  <si>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</si>
  <si>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</si>
  <si>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</si>
  <si>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</si>
  <si>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</si>
  <si>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</si>
  <si>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</si>
  <si>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</si>
  <si>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</si>
  <si>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</si>
  <si>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</si>
  <si>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</si>
  <si>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</si>
  <si>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</si>
  <si>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</si>
  <si>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</si>
  <si>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</si>
  <si>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</si>
  <si>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</si>
  <si>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</si>
  <si>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</si>
  <si>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</si>
  <si>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</si>
  <si>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</si>
  <si>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</si>
  <si>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</si>
  <si>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</si>
  <si>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</si>
  <si>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</si>
  <si>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</si>
  <si>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</si>
  <si>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</si>
  <si>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</si>
  <si>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</si>
  <si>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</si>
  <si>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</si>
  <si>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</si>
  <si>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</si>
  <si>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</si>
  <si>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</si>
  <si>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</si>
  <si>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</si>
  <si>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</si>
  <si>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</si>
  <si>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</si>
  <si>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</si>
  <si>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</si>
  <si>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</si>
  <si>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</si>
  <si>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</si>
  <si>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</si>
  <si>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</si>
  <si>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</si>
  <si>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</si>
  <si>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</si>
  <si>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</si>
  <si>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</si>
  <si>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</si>
  <si>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</si>
  <si>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</si>
  <si>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</si>
  <si>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</si>
  <si>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</si>
  <si>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</si>
  <si>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</si>
  <si>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</si>
  <si>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</si>
  <si>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</si>
  <si>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</si>
  <si>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</si>
  <si>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</si>
  <si>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</si>
  <si>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</si>
  <si>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</si>
  <si>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</si>
  <si>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</si>
  <si>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</si>
  <si>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</si>
  <si>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</si>
  <si>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</si>
  <si>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</si>
  <si>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</si>
  <si>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</si>
  <si>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</si>
  <si>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</si>
  <si>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</si>
  <si>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</si>
  <si>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</si>
  <si>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</si>
  <si>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</si>
  <si>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</si>
  <si>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</si>
  <si>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</si>
  <si>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</si>
  <si>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</si>
  <si>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</si>
  <si>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</si>
  <si>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</si>
  <si>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</si>
  <si>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</si>
  <si>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</si>
  <si>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</si>
  <si>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</si>
  <si>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</si>
  <si>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</si>
  <si>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</si>
  <si>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</si>
  <si>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</si>
  <si>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</si>
  <si>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</si>
  <si>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</si>
  <si>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</si>
  <si>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</si>
  <si>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</si>
  <si>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</si>
  <si>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</si>
  <si>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</si>
  <si>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</si>
  <si>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</si>
  <si>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</si>
  <si>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</si>
  <si>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</si>
  <si>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</si>
  <si>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</si>
  <si>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</si>
  <si>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</si>
  <si>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</si>
  <si>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</si>
  <si>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</si>
  <si>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</si>
  <si>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</si>
  <si>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</si>
  <si>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</si>
  <si>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</si>
  <si>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</si>
  <si>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</si>
  <si>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</si>
  <si>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</si>
  <si>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</si>
  <si>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</si>
  <si>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</si>
  <si>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</si>
  <si>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</si>
  <si>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</si>
  <si>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</si>
  <si>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</si>
  <si>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</si>
  <si>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</si>
  <si>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</si>
  <si>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</si>
  <si>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</si>
  <si>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</si>
  <si>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</si>
  <si>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</si>
  <si>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</si>
  <si>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</si>
  <si>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</si>
  <si>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</si>
  <si>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</si>
  <si>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</si>
  <si>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</si>
  <si>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</si>
  <si>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</si>
  <si>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</si>
  <si>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</si>
  <si>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</si>
  <si>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</si>
  <si>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</si>
  <si>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</si>
  <si>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</si>
  <si>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</si>
  <si>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</si>
  <si>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</si>
  <si>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</si>
  <si>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</si>
  <si>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</si>
  <si>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</si>
  <si>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</si>
  <si>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</si>
  <si>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</si>
  <si>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</si>
  <si>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</si>
  <si>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</si>
  <si>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</si>
  <si>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</si>
  <si>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</si>
  <si>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</si>
  <si>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</si>
  <si>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</si>
  <si>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</si>
  <si>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</si>
  <si>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</si>
  <si>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</si>
  <si>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</si>
  <si>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</si>
  <si>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</si>
  <si>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</si>
  <si>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</si>
  <si>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</si>
  <si>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</si>
  <si>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</si>
  <si>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</si>
  <si>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</si>
  <si>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</si>
  <si>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</si>
  <si>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</si>
  <si>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</si>
  <si>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</si>
  <si>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</si>
  <si>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</si>
  <si>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</si>
  <si>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</si>
  <si>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</si>
  <si>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</si>
  <si>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</si>
  <si>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</si>
  <si>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</si>
  <si>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</si>
  <si>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</si>
  <si>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</si>
  <si>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</si>
  <si>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</si>
  <si>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</si>
  <si>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</si>
  <si>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</si>
  <si>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</si>
  <si>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</si>
  <si>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</si>
  <si>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</si>
  <si>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</si>
  <si>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</si>
  <si>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</si>
  <si>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</si>
  <si>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</si>
  <si>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</si>
  <si>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</si>
  <si>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</si>
  <si>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</si>
  <si>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</si>
  <si>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</si>
  <si>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</si>
  <si>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</si>
  <si>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</si>
  <si>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</si>
  <si>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</si>
  <si>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</si>
  <si>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</si>
  <si>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</si>
  <si>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</si>
  <si>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</si>
  <si>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</si>
  <si>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</si>
  <si>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</si>
  <si>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</si>
  <si>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</si>
  <si>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</si>
  <si>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</si>
  <si>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</si>
  <si>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</si>
  <si>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</si>
  <si>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</si>
  <si>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</si>
  <si>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</si>
  <si>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</si>
  <si>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</si>
  <si>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</si>
  <si>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</si>
  <si>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</si>
  <si>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</si>
  <si>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</si>
  <si>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</si>
  <si>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</si>
  <si>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</si>
  <si>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</si>
  <si>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</si>
  <si>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</si>
  <si>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</si>
  <si>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</si>
  <si>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</si>
  <si>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</si>
  <si>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</si>
  <si>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</si>
  <si>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259</t>
    <phoneticPr fontId="2"/>
  </si>
  <si>
    <t>1141</t>
    <phoneticPr fontId="2"/>
  </si>
  <si>
    <t>伊勢原市上粕屋804-2</t>
    <rPh sb="0" eb="4">
      <t>イセハラシ</t>
    </rPh>
    <rPh sb="4" eb="5">
      <t>カミ</t>
    </rPh>
    <rPh sb="5" eb="7">
      <t>カスヤ</t>
    </rPh>
    <phoneticPr fontId="2"/>
  </si>
  <si>
    <t>0463</t>
    <phoneticPr fontId="2"/>
  </si>
  <si>
    <t>95</t>
    <phoneticPr fontId="2"/>
  </si>
  <si>
    <t>2362</t>
    <phoneticPr fontId="2"/>
  </si>
  <si>
    <t>9584</t>
    <phoneticPr fontId="2"/>
  </si>
  <si>
    <t>橋本</t>
    <rPh sb="0" eb="2">
      <t>ハシモト</t>
    </rPh>
    <phoneticPr fontId="2"/>
  </si>
  <si>
    <t>恵輔</t>
    <rPh sb="0" eb="2">
      <t>ケイスケ</t>
    </rPh>
    <phoneticPr fontId="2"/>
  </si>
  <si>
    <t>はしもと</t>
    <phoneticPr fontId="2"/>
  </si>
  <si>
    <t>けいすけ</t>
    <phoneticPr fontId="2"/>
  </si>
  <si>
    <t>大家</t>
    <rPh sb="0" eb="2">
      <t>オオイエ</t>
    </rPh>
    <phoneticPr fontId="2"/>
  </si>
  <si>
    <t>光裕</t>
    <rPh sb="0" eb="1">
      <t>ヒカリ</t>
    </rPh>
    <phoneticPr fontId="2"/>
  </si>
  <si>
    <t>おおいえ</t>
    <phoneticPr fontId="2"/>
  </si>
  <si>
    <t>こうすけ</t>
    <phoneticPr fontId="2"/>
  </si>
  <si>
    <t>　</t>
  </si>
  <si>
    <t>藤本</t>
    <rPh sb="0" eb="2">
      <t>フジモト</t>
    </rPh>
    <phoneticPr fontId="2"/>
  </si>
  <si>
    <t>結</t>
    <rPh sb="0" eb="1">
      <t>ユイ</t>
    </rPh>
    <phoneticPr fontId="2"/>
  </si>
  <si>
    <t>中村</t>
    <rPh sb="0" eb="2">
      <t>ナカムラ</t>
    </rPh>
    <phoneticPr fontId="2"/>
  </si>
  <si>
    <t>奏斗</t>
    <rPh sb="0" eb="1">
      <t>ソウ</t>
    </rPh>
    <rPh sb="1" eb="2">
      <t>ト</t>
    </rPh>
    <phoneticPr fontId="2"/>
  </si>
  <si>
    <t>櫂</t>
    <rPh sb="0" eb="1">
      <t>カイ</t>
    </rPh>
    <phoneticPr fontId="2"/>
  </si>
  <si>
    <t>ふじもと</t>
    <phoneticPr fontId="2"/>
  </si>
  <si>
    <t>ゆい</t>
    <phoneticPr fontId="2"/>
  </si>
  <si>
    <t>なかむら</t>
    <phoneticPr fontId="2"/>
  </si>
  <si>
    <t>かなと</t>
    <phoneticPr fontId="2"/>
  </si>
  <si>
    <t>かい</t>
    <phoneticPr fontId="2"/>
  </si>
  <si>
    <t>今井</t>
    <rPh sb="0" eb="2">
      <t>イマイ</t>
    </rPh>
    <phoneticPr fontId="2"/>
  </si>
  <si>
    <t>雄大</t>
    <rPh sb="0" eb="2">
      <t>ユウダイ</t>
    </rPh>
    <phoneticPr fontId="2"/>
  </si>
  <si>
    <t>いまい</t>
    <phoneticPr fontId="2"/>
  </si>
  <si>
    <t>ゆうだい</t>
    <phoneticPr fontId="2"/>
  </si>
  <si>
    <t>山平</t>
    <rPh sb="0" eb="2">
      <t>ヤマヒラ</t>
    </rPh>
    <phoneticPr fontId="2"/>
  </si>
  <si>
    <t>翔太</t>
    <rPh sb="0" eb="2">
      <t>ショウタ</t>
    </rPh>
    <phoneticPr fontId="2"/>
  </si>
  <si>
    <t>やまひら</t>
    <phoneticPr fontId="2"/>
  </si>
  <si>
    <t>しょうた</t>
    <phoneticPr fontId="2"/>
  </si>
  <si>
    <t>宮林　英樹</t>
    <rPh sb="0" eb="2">
      <t>ミヤバヤシ</t>
    </rPh>
    <rPh sb="3" eb="5">
      <t>ヒデキ</t>
    </rPh>
    <phoneticPr fontId="2"/>
  </si>
  <si>
    <t>菊池</t>
    <phoneticPr fontId="2"/>
  </si>
  <si>
    <t>一</t>
    <phoneticPr fontId="2"/>
  </si>
  <si>
    <t>てらだ</t>
  </si>
  <si>
    <t>あさい</t>
  </si>
  <si>
    <t>れん</t>
  </si>
  <si>
    <t>浅井</t>
  </si>
  <si>
    <t>蓮</t>
  </si>
  <si>
    <t>はまだ</t>
  </si>
  <si>
    <t>しょうき</t>
  </si>
  <si>
    <t>濱田</t>
  </si>
  <si>
    <t>勝希</t>
  </si>
  <si>
    <t>りゅうせい</t>
  </si>
  <si>
    <t>寺田</t>
  </si>
  <si>
    <t>流星</t>
  </si>
  <si>
    <t>きくち</t>
    <phoneticPr fontId="2"/>
  </si>
  <si>
    <t>はじめ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</si>
</sst>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0" fontId="6" fillId="2" borderId="160" xfId="0" applyFont="1" applyFill="1" applyBorder="1" applyAlignment="1" applyProtection="1">
      <alignment horizontal="center" vertical="center" shrinkToFit="1"/>
      <protection locked="0"/>
    </xf>
    <xf numFmtId="0" fontId="6" fillId="2" borderId="161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6" fillId="2" borderId="164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125" xfId="0" applyFont="1" applyFill="1" applyBorder="1" applyAlignment="1" applyProtection="1">
      <alignment horizontal="center" vertical="center" shrinkToFit="1"/>
      <protection locked="0"/>
    </xf>
    <xf numFmtId="0" fontId="5" fillId="2" borderId="123" xfId="0" applyFont="1" applyFill="1" applyBorder="1" applyAlignment="1" applyProtection="1">
      <alignment horizontal="center" vertical="center" shrinkToFit="1"/>
      <protection locked="0"/>
    </xf>
    <xf numFmtId="0" fontId="5" fillId="2" borderId="124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F1" zoomScale="70" zoomScaleNormal="100" zoomScaleSheetLayoutView="70" workbookViewId="0">
      <selection activeCell="BA5" sqref="BA5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13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P15" sqref="P15:U1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6128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中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伊勢原市立山王中学校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698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707</v>
      </c>
      <c r="AA12" s="71"/>
      <c r="AB12" s="71"/>
      <c r="AC12" s="71"/>
      <c r="AD12" s="71"/>
      <c r="AE12" s="71" t="s">
        <v>708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706</v>
      </c>
      <c r="AF13" s="84"/>
      <c r="AG13" s="84"/>
      <c r="AH13" s="84"/>
      <c r="AI13" s="89"/>
      <c r="AJ13" s="53" t="s">
        <v>709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743</v>
      </c>
      <c r="G15" s="71"/>
      <c r="H15" s="71"/>
      <c r="I15" s="71"/>
      <c r="J15" s="71"/>
      <c r="K15" s="71" t="s">
        <v>744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722</v>
      </c>
      <c r="AA15" s="71"/>
      <c r="AB15" s="71"/>
      <c r="AC15" s="71"/>
      <c r="AD15" s="71"/>
      <c r="AE15" s="71" t="s">
        <v>723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729</v>
      </c>
      <c r="G16" s="84"/>
      <c r="H16" s="84"/>
      <c r="I16" s="84"/>
      <c r="J16" s="85"/>
      <c r="K16" s="84" t="s">
        <v>730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720</v>
      </c>
      <c r="AA16" s="84"/>
      <c r="AB16" s="84"/>
      <c r="AC16" s="84"/>
      <c r="AD16" s="85"/>
      <c r="AE16" s="84" t="s">
        <v>721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715</v>
      </c>
      <c r="G22" s="186"/>
      <c r="H22" s="186"/>
      <c r="I22" s="186"/>
      <c r="J22" s="186"/>
      <c r="K22" s="186" t="s">
        <v>716</v>
      </c>
      <c r="L22" s="186"/>
      <c r="M22" s="186"/>
      <c r="N22" s="186"/>
      <c r="O22" s="187"/>
      <c r="P22" s="183">
        <v>3</v>
      </c>
      <c r="Q22" s="183"/>
      <c r="R22" s="188">
        <v>160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386" t="s">
        <v>736</v>
      </c>
      <c r="AA22" s="384"/>
      <c r="AB22" s="384"/>
      <c r="AC22" s="384"/>
      <c r="AD22" s="387"/>
      <c r="AE22" s="383" t="s">
        <v>737</v>
      </c>
      <c r="AF22" s="384"/>
      <c r="AG22" s="384"/>
      <c r="AH22" s="384"/>
      <c r="AI22" s="385"/>
      <c r="AJ22" s="188">
        <v>2</v>
      </c>
      <c r="AK22" s="189"/>
      <c r="AL22" s="188">
        <v>155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710</v>
      </c>
      <c r="G23" s="204"/>
      <c r="H23" s="204"/>
      <c r="I23" s="204"/>
      <c r="J23" s="204"/>
      <c r="K23" s="204" t="s">
        <v>711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381" t="s">
        <v>738</v>
      </c>
      <c r="AA23" s="379"/>
      <c r="AB23" s="379"/>
      <c r="AC23" s="379"/>
      <c r="AD23" s="382"/>
      <c r="AE23" s="378" t="s">
        <v>739</v>
      </c>
      <c r="AF23" s="379"/>
      <c r="AG23" s="379"/>
      <c r="AH23" s="379"/>
      <c r="AI23" s="380"/>
      <c r="AJ23" s="190"/>
      <c r="AK23" s="133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717</v>
      </c>
      <c r="G24" s="198"/>
      <c r="H24" s="198"/>
      <c r="I24" s="198"/>
      <c r="J24" s="198"/>
      <c r="K24" s="198" t="s">
        <v>718</v>
      </c>
      <c r="L24" s="198"/>
      <c r="M24" s="198"/>
      <c r="N24" s="198"/>
      <c r="O24" s="199"/>
      <c r="P24" s="195">
        <v>3</v>
      </c>
      <c r="Q24" s="195"/>
      <c r="R24" s="200">
        <v>170</v>
      </c>
      <c r="S24" s="151"/>
      <c r="T24" s="206" t="s">
        <v>544</v>
      </c>
      <c r="U24" s="207"/>
      <c r="V24" s="191">
        <v>8</v>
      </c>
      <c r="W24" s="192"/>
      <c r="X24" s="195">
        <v>14</v>
      </c>
      <c r="Y24" s="195"/>
      <c r="Z24" s="376" t="s">
        <v>731</v>
      </c>
      <c r="AA24" s="374"/>
      <c r="AB24" s="374"/>
      <c r="AC24" s="374"/>
      <c r="AD24" s="377"/>
      <c r="AE24" s="373" t="s">
        <v>740</v>
      </c>
      <c r="AF24" s="374"/>
      <c r="AG24" s="374"/>
      <c r="AH24" s="374"/>
      <c r="AI24" s="375"/>
      <c r="AJ24" s="200">
        <v>3</v>
      </c>
      <c r="AK24" s="151"/>
      <c r="AL24" s="200">
        <v>172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712</v>
      </c>
      <c r="G25" s="211"/>
      <c r="H25" s="211"/>
      <c r="I25" s="211"/>
      <c r="J25" s="211"/>
      <c r="K25" s="211" t="s">
        <v>713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381" t="s">
        <v>741</v>
      </c>
      <c r="AA25" s="379"/>
      <c r="AB25" s="379"/>
      <c r="AC25" s="379"/>
      <c r="AD25" s="382"/>
      <c r="AE25" s="378" t="s">
        <v>742</v>
      </c>
      <c r="AF25" s="379"/>
      <c r="AG25" s="379"/>
      <c r="AH25" s="379"/>
      <c r="AI25" s="380"/>
      <c r="AJ25" s="190"/>
      <c r="AK25" s="133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715</v>
      </c>
      <c r="G26" s="198"/>
      <c r="H26" s="198"/>
      <c r="I26" s="198"/>
      <c r="J26" s="198"/>
      <c r="K26" s="198" t="s">
        <v>719</v>
      </c>
      <c r="L26" s="198"/>
      <c r="M26" s="198"/>
      <c r="N26" s="198"/>
      <c r="O26" s="199"/>
      <c r="P26" s="195">
        <v>3</v>
      </c>
      <c r="Q26" s="195"/>
      <c r="R26" s="200">
        <v>160</v>
      </c>
      <c r="S26" s="151"/>
      <c r="T26" s="242" t="s">
        <v>544</v>
      </c>
      <c r="U26" s="243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710</v>
      </c>
      <c r="G27" s="211"/>
      <c r="H27" s="211"/>
      <c r="I27" s="211"/>
      <c r="J27" s="211"/>
      <c r="K27" s="211" t="s">
        <v>714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722</v>
      </c>
      <c r="G28" s="198"/>
      <c r="H28" s="198"/>
      <c r="I28" s="198"/>
      <c r="J28" s="198"/>
      <c r="K28" s="198" t="s">
        <v>723</v>
      </c>
      <c r="L28" s="198"/>
      <c r="M28" s="198"/>
      <c r="N28" s="198"/>
      <c r="O28" s="199"/>
      <c r="P28" s="195">
        <v>3</v>
      </c>
      <c r="Q28" s="195"/>
      <c r="R28" s="200">
        <v>164</v>
      </c>
      <c r="S28" s="151"/>
      <c r="T28" s="238" t="s">
        <v>544</v>
      </c>
      <c r="U28" s="239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720</v>
      </c>
      <c r="G29" s="211"/>
      <c r="H29" s="211"/>
      <c r="I29" s="211"/>
      <c r="J29" s="211"/>
      <c r="K29" s="211" t="s">
        <v>721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726</v>
      </c>
      <c r="G30" s="198"/>
      <c r="H30" s="198"/>
      <c r="I30" s="198"/>
      <c r="J30" s="198"/>
      <c r="K30" s="198" t="s">
        <v>727</v>
      </c>
      <c r="L30" s="198"/>
      <c r="M30" s="198"/>
      <c r="N30" s="198"/>
      <c r="O30" s="199"/>
      <c r="P30" s="195">
        <v>3</v>
      </c>
      <c r="Q30" s="195"/>
      <c r="R30" s="200">
        <v>168</v>
      </c>
      <c r="S30" s="151"/>
      <c r="T30" s="238" t="s">
        <v>544</v>
      </c>
      <c r="U30" s="239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724</v>
      </c>
      <c r="G31" s="211"/>
      <c r="H31" s="211"/>
      <c r="I31" s="211"/>
      <c r="J31" s="211"/>
      <c r="K31" s="211" t="s">
        <v>725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732</v>
      </c>
      <c r="G32" s="198"/>
      <c r="H32" s="198"/>
      <c r="I32" s="198"/>
      <c r="J32" s="198"/>
      <c r="K32" s="198" t="s">
        <v>733</v>
      </c>
      <c r="L32" s="198"/>
      <c r="M32" s="198"/>
      <c r="N32" s="198"/>
      <c r="O32" s="199"/>
      <c r="P32" s="200">
        <v>2</v>
      </c>
      <c r="Q32" s="151"/>
      <c r="R32" s="200">
        <v>172</v>
      </c>
      <c r="S32" s="151"/>
      <c r="T32" s="238" t="s">
        <v>544</v>
      </c>
      <c r="U32" s="239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391" t="s">
        <v>734</v>
      </c>
      <c r="G33" s="389"/>
      <c r="H33" s="389"/>
      <c r="I33" s="389"/>
      <c r="J33" s="392"/>
      <c r="K33" s="388" t="s">
        <v>735</v>
      </c>
      <c r="L33" s="389"/>
      <c r="M33" s="389"/>
      <c r="N33" s="389"/>
      <c r="O33" s="390"/>
      <c r="P33" s="86"/>
      <c r="Q33" s="90"/>
      <c r="R33" s="86"/>
      <c r="S33" s="90"/>
      <c r="T33" s="240"/>
      <c r="U33" s="241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2021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14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伊勢原市立山王中学校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728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disablePrompts="1"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300" verticalDpi="300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6128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中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伊勢原市立山王中学校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はしもと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橋本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　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きくち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菊池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ふじもと</v>
      </c>
      <c r="F15" s="292"/>
      <c r="G15" s="292"/>
      <c r="H15" s="292"/>
      <c r="I15" s="292"/>
      <c r="J15" s="292" t="str">
        <f>IF(入力!K22="","",入力!K22)</f>
        <v>ゆい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160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はまだ</v>
      </c>
      <c r="Z15" s="292"/>
      <c r="AA15" s="292"/>
      <c r="AB15" s="292"/>
      <c r="AC15" s="292"/>
      <c r="AD15" s="292" t="str">
        <f>IF(入力!AE22="","",入力!AE22)</f>
        <v>しょうき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155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藤本</v>
      </c>
      <c r="F16" s="312"/>
      <c r="G16" s="312"/>
      <c r="H16" s="312"/>
      <c r="I16" s="312"/>
      <c r="J16" s="312" t="str">
        <f>IF(入力!K23="","",入力!K23)</f>
        <v>結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濱田</v>
      </c>
      <c r="Z16" s="312"/>
      <c r="AA16" s="312"/>
      <c r="AB16" s="312"/>
      <c r="AC16" s="312"/>
      <c r="AD16" s="312" t="str">
        <f>IF(入力!AE23="","",入力!AE23)</f>
        <v>勝希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なかむら</v>
      </c>
      <c r="F17" s="277"/>
      <c r="G17" s="277"/>
      <c r="H17" s="277"/>
      <c r="I17" s="277"/>
      <c r="J17" s="277" t="str">
        <f>IF(入力!K24="","",入力!K24)</f>
        <v>かなと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170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14</v>
      </c>
      <c r="X17" s="273"/>
      <c r="Y17" s="276" t="str">
        <f>IF(入力!Z24="","",入力!Z24)</f>
        <v>てらだ</v>
      </c>
      <c r="Z17" s="277"/>
      <c r="AA17" s="277"/>
      <c r="AB17" s="277"/>
      <c r="AC17" s="277"/>
      <c r="AD17" s="277" t="str">
        <f>IF(入力!AE24="","",入力!AE24)</f>
        <v>りゅうせい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172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中村</v>
      </c>
      <c r="F18" s="270"/>
      <c r="G18" s="270"/>
      <c r="H18" s="270"/>
      <c r="I18" s="270"/>
      <c r="J18" s="270" t="str">
        <f>IF(入力!K25="","",入力!K25)</f>
        <v>奏斗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寺田</v>
      </c>
      <c r="Z18" s="270"/>
      <c r="AA18" s="270"/>
      <c r="AB18" s="270"/>
      <c r="AC18" s="270"/>
      <c r="AD18" s="270" t="str">
        <f>IF(入力!AE25="","",入力!AE25)</f>
        <v>流星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ふじもと</v>
      </c>
      <c r="F19" s="277"/>
      <c r="G19" s="277"/>
      <c r="H19" s="277"/>
      <c r="I19" s="277"/>
      <c r="J19" s="277" t="str">
        <f>IF(入力!K26="","",入力!K26)</f>
        <v>かい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160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 t="str">
        <f>IF(入力!X26="","",入力!X26)</f>
        <v/>
      </c>
      <c r="X19" s="273"/>
      <c r="Y19" s="276" t="str">
        <f>IF(入力!Z26="","",入力!Z26)</f>
        <v/>
      </c>
      <c r="Z19" s="277"/>
      <c r="AA19" s="277"/>
      <c r="AB19" s="277"/>
      <c r="AC19" s="277"/>
      <c r="AD19" s="277" t="str">
        <f>IF(入力!AE26="","",入力!AE26)</f>
        <v/>
      </c>
      <c r="AE19" s="277"/>
      <c r="AF19" s="277"/>
      <c r="AG19" s="277"/>
      <c r="AH19" s="278"/>
      <c r="AI19" s="273" t="str">
        <f>IF(入力!AJ26="","",入力!AJ26)</f>
        <v/>
      </c>
      <c r="AJ19" s="273"/>
      <c r="AK19" s="271" t="str">
        <f>IF(入力!AL26="","",入力!AL26)</f>
        <v/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藤本</v>
      </c>
      <c r="F20" s="270"/>
      <c r="G20" s="270"/>
      <c r="H20" s="270"/>
      <c r="I20" s="270"/>
      <c r="J20" s="270" t="str">
        <f>IF(入力!K27="","",入力!K27)</f>
        <v>櫂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/>
      </c>
      <c r="Z20" s="270"/>
      <c r="AA20" s="270"/>
      <c r="AB20" s="270"/>
      <c r="AC20" s="270"/>
      <c r="AD20" s="270" t="str">
        <f>IF(入力!AE27="","",入力!AE27)</f>
        <v/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いまい</v>
      </c>
      <c r="F21" s="277"/>
      <c r="G21" s="277"/>
      <c r="H21" s="277"/>
      <c r="I21" s="277"/>
      <c r="J21" s="277" t="str">
        <f>IF(入力!K28="","",入力!K28)</f>
        <v>ゆうだい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164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 t="str">
        <f>IF(入力!X28="","",入力!X28)</f>
        <v/>
      </c>
      <c r="X21" s="273"/>
      <c r="Y21" s="276" t="str">
        <f>IF(入力!Z28="","",入力!Z28)</f>
        <v/>
      </c>
      <c r="Z21" s="277"/>
      <c r="AA21" s="277"/>
      <c r="AB21" s="277"/>
      <c r="AC21" s="277"/>
      <c r="AD21" s="277" t="str">
        <f>IF(入力!AE28="","",入力!AE28)</f>
        <v/>
      </c>
      <c r="AE21" s="277"/>
      <c r="AF21" s="277"/>
      <c r="AG21" s="277"/>
      <c r="AH21" s="278"/>
      <c r="AI21" s="273" t="str">
        <f>IF(入力!AJ28="","",入力!AJ28)</f>
        <v/>
      </c>
      <c r="AJ21" s="273"/>
      <c r="AK21" s="271" t="str">
        <f>IF(入力!AL28="","",入力!AL28)</f>
        <v/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今井</v>
      </c>
      <c r="F22" s="270"/>
      <c r="G22" s="270"/>
      <c r="H22" s="270"/>
      <c r="I22" s="270"/>
      <c r="J22" s="270" t="str">
        <f>IF(入力!K29="","",入力!K29)</f>
        <v>雄大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/>
      </c>
      <c r="Z22" s="270"/>
      <c r="AA22" s="270"/>
      <c r="AB22" s="270"/>
      <c r="AC22" s="270"/>
      <c r="AD22" s="270" t="str">
        <f>IF(入力!AE29="","",入力!AE29)</f>
        <v/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やまひら</v>
      </c>
      <c r="F23" s="277"/>
      <c r="G23" s="277"/>
      <c r="H23" s="277"/>
      <c r="I23" s="277"/>
      <c r="J23" s="277" t="str">
        <f>IF(入力!K30="","",入力!K30)</f>
        <v>しょうた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168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 t="str">
        <f>IF(入力!X30="","",入力!X30)</f>
        <v/>
      </c>
      <c r="X23" s="273"/>
      <c r="Y23" s="276" t="str">
        <f>IF(入力!Z30="","",入力!Z30)</f>
        <v/>
      </c>
      <c r="Z23" s="277"/>
      <c r="AA23" s="277"/>
      <c r="AB23" s="277"/>
      <c r="AC23" s="277"/>
      <c r="AD23" s="277" t="str">
        <f>IF(入力!AE30="","",入力!AE30)</f>
        <v/>
      </c>
      <c r="AE23" s="277"/>
      <c r="AF23" s="277"/>
      <c r="AG23" s="277"/>
      <c r="AH23" s="278"/>
      <c r="AI23" s="273" t="str">
        <f>IF(入力!AJ30="","",入力!AJ30)</f>
        <v/>
      </c>
      <c r="AJ23" s="273"/>
      <c r="AK23" s="271" t="str">
        <f>IF(入力!AL30="","",入力!AL30)</f>
        <v/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山平</v>
      </c>
      <c r="F24" s="270"/>
      <c r="G24" s="270"/>
      <c r="H24" s="270"/>
      <c r="I24" s="270"/>
      <c r="J24" s="270" t="str">
        <f>IF(入力!K31="","",入力!K31)</f>
        <v>翔太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/>
      </c>
      <c r="Z24" s="270"/>
      <c r="AA24" s="270"/>
      <c r="AB24" s="270"/>
      <c r="AC24" s="270"/>
      <c r="AD24" s="270" t="str">
        <f>IF(入力!AE31="","",入力!AE31)</f>
        <v/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あさい</v>
      </c>
      <c r="F25" s="277"/>
      <c r="G25" s="277"/>
      <c r="H25" s="277"/>
      <c r="I25" s="277"/>
      <c r="J25" s="277" t="str">
        <f>IF(入力!K32="","",入力!K32)</f>
        <v>れん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172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 t="str">
        <f>IF(入力!X32="","",入力!X32)</f>
        <v/>
      </c>
      <c r="X25" s="273"/>
      <c r="Y25" s="276" t="str">
        <f>IF(入力!Z32="","",入力!Z32)</f>
        <v/>
      </c>
      <c r="Z25" s="277"/>
      <c r="AA25" s="277"/>
      <c r="AB25" s="277"/>
      <c r="AC25" s="277"/>
      <c r="AD25" s="277" t="str">
        <f>IF(入力!AE32="","",入力!AE32)</f>
        <v/>
      </c>
      <c r="AE25" s="277"/>
      <c r="AF25" s="277"/>
      <c r="AG25" s="277"/>
      <c r="AH25" s="278"/>
      <c r="AI25" s="273" t="str">
        <f>IF(入力!AJ32="","",入力!AJ32)</f>
        <v/>
      </c>
      <c r="AJ25" s="273"/>
      <c r="AK25" s="271" t="str">
        <f>IF(入力!AL32="","",入力!AL32)</f>
        <v/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浅井</v>
      </c>
      <c r="F26" s="283"/>
      <c r="G26" s="283"/>
      <c r="H26" s="283"/>
      <c r="I26" s="283"/>
      <c r="J26" s="283" t="str">
        <f>IF(入力!K33="","",入力!K33)</f>
        <v>蓮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/>
      </c>
      <c r="Z26" s="283"/>
      <c r="AA26" s="283"/>
      <c r="AB26" s="283"/>
      <c r="AC26" s="283"/>
      <c r="AD26" s="283" t="str">
        <f>IF(入力!AE33="","",入力!AE33)</f>
        <v/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6128</v>
      </c>
      <c r="B7" s="31" t="str">
        <f t="shared" ref="B7:C7" si="0">IF($A$8="","",IF($A$9="",B8,B8&amp;"・"&amp;B9))</f>
        <v>伊勢原市立山王中学校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1141</v>
      </c>
      <c r="H7" s="31">
        <f t="shared" si="1"/>
        <v>0</v>
      </c>
      <c r="I7" s="31" t="str">
        <f t="shared" si="1"/>
        <v>伊勢原市上粕屋804-2</v>
      </c>
      <c r="J7" s="31">
        <f t="shared" si="1"/>
        <v>0</v>
      </c>
      <c r="K7" s="31" t="str">
        <f t="shared" si="1"/>
        <v>0463</v>
      </c>
      <c r="L7" s="31" t="str">
        <f t="shared" si="1"/>
        <v>95</v>
      </c>
      <c r="M7" s="31" t="str">
        <f t="shared" si="1"/>
        <v>2362</v>
      </c>
      <c r="N7" s="31" t="str">
        <f t="shared" si="1"/>
        <v>0463</v>
      </c>
      <c r="O7" s="31" t="str">
        <f t="shared" si="1"/>
        <v>95</v>
      </c>
      <c r="P7" s="31" t="str">
        <f t="shared" si="1"/>
        <v>9584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6128</v>
      </c>
      <c r="B8" s="32" t="str">
        <f>IF(入力!$F$3="","",入力!$F$3)</f>
        <v>伊勢原市立山王中学校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1141</v>
      </c>
      <c r="H8" s="32"/>
      <c r="I8" s="32" t="str">
        <f>IF(入力!$L$5="","",入力!$L$5)</f>
        <v>伊勢原市上粕屋804-2</v>
      </c>
      <c r="J8" s="32"/>
      <c r="K8" s="42" t="str">
        <f>IF(入力!$AB$4="","",入力!$AB$4)</f>
        <v>0463</v>
      </c>
      <c r="L8" s="42" t="str">
        <f>IF(入力!$AG$4="","",入力!$AG$4)</f>
        <v>95</v>
      </c>
      <c r="M8" s="42" t="str">
        <f>IF(入力!$AL$4="","",入力!$AL$4)</f>
        <v>2362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2362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橋本</v>
      </c>
      <c r="D16" s="32" t="str">
        <f>IF(入力!$K$13="","",入力!$K$13)</f>
        <v>恵輔</v>
      </c>
      <c r="E16" s="32" t="str">
        <f>IF(入力!$F$12="","",入力!$F$12)</f>
        <v>はしもと</v>
      </c>
      <c r="F16" s="32" t="str">
        <f>IF(入力!$K$12="","",入力!$K$12)</f>
        <v>けいすけ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大家</v>
      </c>
      <c r="D17" s="32" t="str">
        <f>IF(入力!$AE$13="","",入力!$AE$13)</f>
        <v>光裕</v>
      </c>
      <c r="E17" s="32" t="str">
        <f>IF(入力!$Z$12="","",入力!$Z$12)</f>
        <v>おおいえ</v>
      </c>
      <c r="F17" s="32" t="str">
        <f>IF(入力!$AE$12="","",入力!$AE$12)</f>
        <v>こうすけ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菊池</v>
      </c>
      <c r="D20" s="32" t="str">
        <f>IF(入力!$K$16="","",入力!$K$16)</f>
        <v>一</v>
      </c>
      <c r="E20" s="32" t="str">
        <f>IF(入力!$F$15="","",入力!$F$15)</f>
        <v>きくち</v>
      </c>
      <c r="F20" s="32" t="str">
        <f>IF(入力!$K$15="","",入力!$K$15)</f>
        <v>はじめ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今井</v>
      </c>
      <c r="D24" s="32" t="str">
        <f>IF(入力!$AE$16="","",入力!$AE$16)</f>
        <v>雄大</v>
      </c>
      <c r="E24" s="32" t="str">
        <f>IF(入力!$Z$15="","",入力!$Z$15)</f>
        <v>いまい</v>
      </c>
      <c r="F24" s="32" t="str">
        <f>IF(入力!$AE$15="","",入力!$AE$15)</f>
        <v>ゆうだい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藤本</v>
      </c>
      <c r="D53" s="32" t="str">
        <f>IF(OR(L53&lt;&gt;"○",入力!K23=""),"",入力!K23)</f>
        <v>結</v>
      </c>
      <c r="E53" s="32" t="str">
        <f>IF(OR(L53&lt;&gt;"○",入力!F22=""),"",入力!F22)</f>
        <v>ふじもと</v>
      </c>
      <c r="F53" s="32" t="str">
        <f>IF(OR(L53&lt;&gt;"○",入力!K22=""),"",入力!K22)</f>
        <v>ゆい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中村</v>
      </c>
      <c r="D54" s="32" t="str">
        <f>IF(OR(L54&lt;&gt;"○",入力!K25=""),"",入力!K25)</f>
        <v>奏斗</v>
      </c>
      <c r="E54" s="32" t="str">
        <f>IF(OR(L54&lt;&gt;"○",入力!F24=""),"",入力!F24)</f>
        <v>なかむら</v>
      </c>
      <c r="F54" s="32" t="str">
        <f>IF(OR(L54&lt;&gt;"○",入力!K24=""),"",入力!K24)</f>
        <v>かなと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藤本</v>
      </c>
      <c r="D55" s="32" t="str">
        <f>IF(OR(L55&lt;&gt;"○",入力!K27=""),"",入力!K27)</f>
        <v>櫂</v>
      </c>
      <c r="E55" s="32" t="str">
        <f>IF(OR(L55&lt;&gt;"○",入力!F26=""),"",入力!F26)</f>
        <v>ふじもと</v>
      </c>
      <c r="F55" s="32" t="str">
        <f>IF(OR(L55&lt;&gt;"○",入力!K26=""),"",入力!K26)</f>
        <v>かい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今井</v>
      </c>
      <c r="D56" s="32" t="str">
        <f>IF(OR(L56&lt;&gt;"○",入力!K29=""),"",入力!K29)</f>
        <v>雄大</v>
      </c>
      <c r="E56" s="32" t="str">
        <f>IF(OR(L56&lt;&gt;"○",入力!F28=""),"",入力!F28)</f>
        <v>いまい</v>
      </c>
      <c r="F56" s="32" t="str">
        <f>IF(OR(L56&lt;&gt;"○",入力!K28=""),"",入力!K28)</f>
        <v>ゆうだい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山平</v>
      </c>
      <c r="D57" s="32" t="str">
        <f>IF(OR(L57&lt;&gt;"○",入力!K31=""),"",入力!K31)</f>
        <v>翔太</v>
      </c>
      <c r="E57" s="32" t="str">
        <f>IF(OR(L57&lt;&gt;"○",入力!F30=""),"",入力!F30)</f>
        <v>やまひら</v>
      </c>
      <c r="F57" s="32" t="str">
        <f>IF(OR(L57&lt;&gt;"○",入力!K30=""),"",入力!K30)</f>
        <v>しょうた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浅井</v>
      </c>
      <c r="D58" s="32" t="str">
        <f>IF(OR(L58&lt;&gt;"○",入力!K33=""),"",入力!K33)</f>
        <v>蓮</v>
      </c>
      <c r="E58" s="32" t="str">
        <f>IF(OR(L58&lt;&gt;"○",入力!F32=""),"",入力!F32)</f>
        <v>あさい</v>
      </c>
      <c r="F58" s="32" t="str">
        <f>IF(OR(L58&lt;&gt;"○",入力!K32=""),"",入力!K32)</f>
        <v>れん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濱田</v>
      </c>
      <c r="D59" s="32" t="str">
        <f>IF(OR(L59&lt;&gt;"○",入力!AE23=""),"",入力!AE23)</f>
        <v>勝希</v>
      </c>
      <c r="E59" s="32" t="str">
        <f>IF(OR(L59&lt;&gt;"○",入力!Z22=""),"",入力!Z22)</f>
        <v>はまだ</v>
      </c>
      <c r="F59" s="32" t="str">
        <f>IF(OR(L59&lt;&gt;"○",入力!AE22=""),"",入力!AE22)</f>
        <v>しょうき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14</v>
      </c>
      <c r="C60" s="32" t="str">
        <f>IF(OR(L60&lt;&gt;"○",入力!Z25=""),"",入力!Z25)</f>
        <v>寺田</v>
      </c>
      <c r="D60" s="32" t="str">
        <f>IF(OR(L60&lt;&gt;"○",入力!AE25=""),"",入力!AE25)</f>
        <v>流星</v>
      </c>
      <c r="E60" s="32" t="str">
        <f>IF(OR(L60&lt;&gt;"○",入力!Z24=""),"",入力!Z24)</f>
        <v>てらだ</v>
      </c>
      <c r="F60" s="32" t="str">
        <f>IF(OR(L60&lt;&gt;"○",入力!AE24=""),"",入力!AE24)</f>
        <v>りゅうせい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2021-05-16T23:08:53Z</cp:lastPrinted>
  <dcterms:created xsi:type="dcterms:W3CDTF">2006-11-03T01:52:14Z</dcterms:created>
  <dcterms:modified xsi:type="dcterms:W3CDTF">2021-05-16T23:09:41Z</dcterms:modified>
</cp:coreProperties>
</file>