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伊勢原市立成瀬中学校データーベース_NO.2\030_教職員個人用フォルダー\教職員個人フォルダー\男性\黒﨑\男子バレー部\県大会関係\３０年度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E60" i="14"/>
  <c r="I60" i="14"/>
  <c r="D60" i="14"/>
  <c r="J60" i="14"/>
  <c r="J62" i="14"/>
  <c r="E62" i="14"/>
  <c r="F62" i="14"/>
  <c r="I62" i="14"/>
  <c r="D62" i="14"/>
  <c r="C62" i="14"/>
  <c r="F64" i="14"/>
  <c r="C64" i="14"/>
  <c r="J64" i="14"/>
  <c r="I64" i="14"/>
  <c r="E64" i="14"/>
  <c r="D64" i="14"/>
  <c r="J54" i="14"/>
  <c r="D54" i="14"/>
  <c r="E54" i="14"/>
  <c r="I54" i="14"/>
  <c r="C54" i="14"/>
  <c r="F54" i="14"/>
  <c r="F56" i="14"/>
  <c r="I56" i="14"/>
  <c r="J56" i="14"/>
  <c r="J58" i="14"/>
  <c r="E58" i="14"/>
  <c r="F58" i="14"/>
  <c r="I58" i="14"/>
  <c r="D58" i="14"/>
  <c r="C58" i="14"/>
  <c r="I59" i="14"/>
  <c r="D59" i="14"/>
  <c r="F59" i="14"/>
  <c r="J59" i="14"/>
  <c r="E59" i="14"/>
  <c r="C59" i="14"/>
  <c r="I61" i="14"/>
  <c r="D61" i="14"/>
  <c r="J61" i="14"/>
  <c r="F61" i="14"/>
  <c r="C61" i="14"/>
  <c r="E61" i="14"/>
  <c r="I63" i="14"/>
  <c r="D63" i="14"/>
  <c r="F63" i="14"/>
  <c r="C63" i="14"/>
  <c r="J63" i="14"/>
  <c r="E63" i="14"/>
  <c r="I53" i="14"/>
  <c r="J53" i="14"/>
  <c r="F53" i="14"/>
  <c r="I55" i="14"/>
  <c r="J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<sst xmlns="http://schemas.openxmlformats.org/spreadsheetml/2006/main" count="1446" uniqueCount="741">
  <si>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</si>
  <si>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</si>
  <si>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</si>
  <si>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</si>
  <si>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</si>
  <si>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</si>
  <si>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</si>
  <si>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</si>
  <si>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</si>
  <si>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</si>
  <si>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</si>
  <si>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</si>
  <si>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</si>
  <si>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</si>
  <si>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</si>
  <si>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</si>
  <si>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</si>
  <si>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</si>
  <si>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</si>
  <si>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</si>
  <si>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</si>
  <si>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</si>
  <si>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</si>
  <si>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</si>
  <si>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</si>
  <si>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</si>
  <si>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</si>
  <si>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</si>
  <si>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</si>
  <si>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</si>
  <si>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</si>
  <si>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</si>
  <si>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</si>
  <si>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</si>
  <si>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</si>
  <si>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</si>
  <si>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</si>
  <si>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</si>
  <si>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</si>
  <si>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</si>
  <si>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</si>
  <si>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</si>
  <si>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</si>
  <si>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</si>
  <si>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</si>
  <si>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</si>
  <si>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</si>
  <si>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</si>
  <si>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</si>
  <si>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</si>
  <si>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</si>
  <si>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</si>
  <si>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</si>
  <si>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</si>
  <si>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</si>
  <si>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</si>
  <si>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</si>
  <si>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</si>
  <si>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</si>
  <si>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</si>
  <si>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</si>
  <si>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</si>
  <si>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</si>
  <si>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</si>
  <si>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</si>
  <si>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</si>
  <si>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</si>
  <si>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</si>
  <si>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</si>
  <si>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</si>
  <si>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</si>
  <si>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</si>
  <si>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</si>
  <si>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</si>
  <si>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</si>
  <si>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</si>
  <si>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</si>
  <si>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</si>
  <si>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</si>
  <si>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</si>
  <si>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</si>
  <si>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</si>
  <si>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</si>
  <si>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</si>
  <si>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</si>
  <si>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</si>
  <si>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</si>
  <si>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</si>
  <si>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</si>
  <si>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</si>
  <si>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</si>
  <si>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</si>
  <si>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</si>
  <si>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</si>
  <si>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</si>
  <si>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</si>
  <si>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</si>
  <si>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</si>
  <si>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</si>
  <si>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</si>
  <si>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</si>
  <si>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</si>
  <si>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</si>
  <si>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</si>
  <si>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</si>
  <si>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</si>
  <si>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</si>
  <si>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</si>
  <si>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</si>
  <si>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</si>
  <si>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</si>
  <si>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</si>
  <si>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</si>
  <si>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</si>
  <si>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</si>
  <si>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</si>
  <si>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</si>
  <si>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</si>
  <si>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</si>
  <si>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</si>
  <si>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</si>
  <si>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</si>
  <si>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</si>
  <si>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</si>
  <si>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</si>
  <si>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</si>
  <si>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</si>
  <si>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</si>
  <si>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</si>
  <si>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</si>
  <si>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</si>
  <si>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</si>
  <si>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</si>
  <si>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</si>
  <si>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</si>
  <si>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</si>
  <si>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</si>
  <si>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</si>
  <si>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</si>
  <si>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</si>
  <si>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</si>
  <si>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</si>
  <si>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</si>
  <si>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</si>
  <si>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</si>
  <si>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</si>
  <si>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</si>
  <si>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</si>
  <si>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</si>
  <si>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</si>
  <si>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</si>
  <si>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</si>
  <si>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</si>
  <si>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</si>
  <si>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</si>
  <si>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</si>
  <si>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</si>
  <si>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</si>
  <si>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</si>
  <si>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</si>
  <si>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</si>
  <si>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</si>
  <si>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</si>
  <si>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</si>
  <si>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</si>
  <si>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</si>
  <si>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</si>
  <si>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</si>
  <si>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</si>
  <si>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</si>
  <si>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</si>
  <si>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</si>
  <si>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</si>
  <si>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</si>
  <si>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</si>
  <si>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</si>
  <si>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</si>
  <si>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</si>
  <si>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</si>
  <si>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</si>
  <si>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</si>
  <si>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</si>
  <si>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</si>
  <si>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</si>
  <si>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</si>
  <si>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</si>
  <si>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</si>
  <si>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</si>
  <si>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</si>
  <si>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</si>
  <si>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</si>
  <si>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</si>
  <si>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</si>
  <si>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</si>
  <si>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</si>
  <si>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</si>
  <si>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</si>
  <si>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</si>
  <si>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</si>
  <si>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</si>
  <si>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</si>
  <si>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</si>
  <si>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</si>
  <si>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</si>
  <si>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</si>
  <si>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</si>
  <si>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</si>
  <si>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</si>
  <si>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</si>
  <si>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</si>
  <si>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</si>
  <si>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</si>
  <si>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</si>
  <si>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</si>
  <si>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</si>
  <si>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</si>
  <si>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</si>
  <si>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</si>
  <si>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</si>
  <si>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</si>
  <si>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</si>
  <si>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</si>
  <si>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</si>
  <si>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</si>
  <si>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</si>
  <si>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</si>
  <si>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</si>
  <si>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</si>
  <si>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</si>
  <si>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</si>
  <si>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</si>
  <si>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</si>
  <si>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</si>
  <si>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</si>
  <si>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</si>
  <si>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</si>
  <si>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</si>
  <si>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</si>
  <si>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</si>
  <si>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</si>
  <si>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</si>
  <si>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</si>
  <si>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</si>
  <si>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</si>
  <si>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</si>
  <si>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</si>
  <si>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</si>
  <si>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</si>
  <si>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</si>
  <si>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</si>
  <si>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</si>
  <si>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</si>
  <si>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</si>
  <si>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</si>
  <si>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</si>
  <si>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</si>
  <si>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</si>
  <si>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</si>
  <si>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</si>
  <si>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</si>
  <si>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</si>
  <si>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</si>
  <si>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</si>
  <si>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</si>
  <si>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</si>
  <si>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</si>
  <si>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</si>
  <si>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</si>
  <si>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</si>
  <si>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</si>
  <si>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</si>
  <si>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</si>
  <si>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</si>
  <si>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</si>
  <si>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</si>
  <si>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</si>
  <si>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</si>
  <si>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</si>
  <si>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</si>
  <si>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</si>
  <si>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</si>
  <si>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</si>
  <si>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</si>
  <si>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</si>
  <si>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</si>
  <si>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</si>
  <si>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</si>
  <si>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</si>
  <si>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</si>
  <si>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</si>
  <si>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</si>
  <si>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</si>
  <si>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</si>
  <si>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</si>
  <si>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</si>
  <si>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</si>
  <si>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</si>
  <si>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</si>
  <si>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</si>
  <si>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</si>
  <si>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</si>
  <si>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</si>
  <si>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</si>
  <si>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</si>
  <si>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</si>
  <si>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</si>
  <si>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</si>
  <si>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</si>
  <si>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</si>
  <si>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</si>
  <si>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</si>
  <si>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</si>
  <si>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</si>
  <si>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</si>
  <si>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</si>
  <si>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</si>
  <si>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</si>
  <si>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</si>
  <si>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</si>
  <si>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</si>
  <si>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</si>
  <si>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</si>
  <si>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</si>
  <si>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</si>
  <si>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</si>
  <si>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</si>
  <si>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</si>
  <si>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</si>
  <si>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</si>
  <si>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</si>
  <si>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</si>
  <si>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</si>
  <si>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</si>
  <si>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</si>
  <si>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</si>
  <si>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</si>
  <si>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</si>
  <si>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</si>
  <si>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</si>
  <si>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</si>
  <si>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</si>
  <si>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</si>
  <si>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</si>
  <si>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</si>
  <si>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</si>
  <si>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</si>
  <si>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</si>
  <si>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</si>
  <si>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</si>
  <si>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</si>
  <si>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</si>
  <si>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</si>
  <si>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</si>
  <si>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</si>
  <si>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</si>
  <si>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</si>
  <si>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</si>
  <si>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</si>
  <si>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</si>
  <si>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</si>
  <si>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</si>
  <si>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</si>
  <si>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</si>
  <si>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</si>
  <si>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</si>
  <si>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</si>
  <si>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</si>
  <si>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</si>
  <si>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</si>
  <si>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</si>
  <si>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</si>
  <si>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</si>
  <si>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</si>
  <si>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</si>
  <si>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</si>
  <si>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</si>
  <si>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</si>
  <si>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</si>
  <si>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</si>
  <si>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</si>
  <si>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</si>
  <si>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</si>
  <si>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</si>
  <si>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</si>
  <si>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</si>
  <si>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</si>
  <si>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</si>
  <si>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</si>
  <si>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</si>
  <si>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</si>
  <si>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</si>
  <si>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</si>
  <si>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</si>
  <si>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</si>
  <si>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</si>
  <si>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</si>
  <si>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</si>
  <si>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</si>
  <si>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</si>
  <si>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</si>
  <si>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</si>
  <si>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</si>
  <si>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</si>
  <si>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</si>
  <si>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</si>
  <si>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</si>
  <si>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</si>
  <si>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</si>
  <si>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</si>
  <si>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</si>
  <si>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</si>
  <si>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</si>
  <si>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</si>
  <si>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</si>
  <si>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</si>
  <si>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</si>
  <si>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</si>
  <si>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</si>
  <si>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</si>
  <si>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</si>
  <si>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</si>
  <si>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</si>
  <si>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</si>
  <si>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</si>
  <si>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</si>
  <si>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</si>
  <si>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</si>
  <si>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</si>
  <si>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</si>
  <si>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</si>
  <si>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</si>
  <si>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</si>
  <si>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</si>
  <si>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</si>
  <si>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</si>
  <si>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</si>
  <si>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</si>
  <si>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</si>
  <si>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</si>
  <si>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</si>
  <si>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</si>
  <si>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</si>
  <si>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</si>
  <si>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</si>
  <si>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</si>
  <si>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</si>
  <si>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</si>
  <si>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</si>
  <si>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</si>
  <si>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</si>
  <si>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</si>
  <si>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</si>
  <si>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</si>
  <si>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</si>
  <si>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</si>
  <si>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</si>
  <si>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</si>
  <si>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</si>
  <si>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</si>
  <si>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</si>
  <si>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</si>
  <si>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</si>
  <si>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</si>
  <si>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</si>
  <si>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</si>
  <si>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</si>
  <si>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</si>
  <si>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</si>
  <si>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</si>
  <si>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</si>
  <si>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</si>
  <si>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</si>
  <si>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</si>
  <si>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</si>
  <si>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</si>
  <si>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</si>
  <si>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</si>
  <si>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</si>
  <si>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</si>
  <si>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</si>
  <si>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</si>
  <si>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</si>
  <si>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</si>
  <si>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</si>
  <si>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</si>
  <si>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</si>
  <si>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</si>
  <si>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</si>
  <si>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</si>
  <si>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</si>
  <si>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</si>
  <si>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</si>
  <si>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</si>
  <si>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</si>
  <si>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</si>
  <si>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</si>
  <si>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</si>
  <si>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</si>
  <si>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</si>
  <si>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</si>
  <si>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</si>
  <si>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</si>
  <si>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</si>
  <si>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</si>
  <si>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</si>
  <si>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</si>
  <si>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</si>
  <si>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</si>
  <si>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</si>
  <si>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</si>
  <si>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</si>
  <si>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</si>
  <si>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</si>
  <si>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</si>
  <si>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</si>
  <si>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</si>
  <si>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</si>
  <si>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</si>
  <si>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</si>
  <si>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</si>
  <si>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</si>
  <si>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</si>
  <si>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</si>
  <si>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</si>
  <si>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</si>
  <si>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</si>
  <si>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</si>
  <si>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</si>
  <si>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</si>
  <si>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</si>
  <si>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</si>
  <si>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</si>
  <si>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</si>
  <si>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</si>
  <si>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</si>
  <si>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</si>
  <si>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</si>
  <si>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</si>
  <si>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</si>
  <si>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</si>
  <si>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</si>
  <si>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</si>
  <si>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</si>
  <si>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</si>
  <si>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</si>
  <si>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</si>
  <si>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</si>
  <si>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</si>
  <si>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</si>
  <si>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</si>
  <si>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</si>
  <si>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</si>
  <si>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</si>
  <si>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</si>
  <si>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</si>
  <si>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</si>
  <si>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</si>
  <si>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</si>
  <si>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</si>
  <si>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</si>
  <si>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</si>
  <si>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</si>
  <si>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</si>
  <si>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</si>
  <si>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</si>
  <si>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</si>
  <si>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</si>
  <si>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</si>
  <si>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</si>
  <si>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</si>
  <si>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</si>
  <si>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</si>
  <si>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</si>
  <si>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</si>
  <si>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</si>
  <si>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</si>
  <si>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</si>
  <si>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</si>
  <si>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</si>
  <si>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</si>
  <si>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</si>
  <si>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</si>
  <si>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</si>
  <si>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</si>
  <si>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</si>
  <si>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</si>
  <si>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</si>
  <si>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</si>
  <si>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</si>
  <si>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</si>
  <si>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</si>
  <si>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</si>
  <si>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</si>
  <si>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</si>
  <si>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</si>
  <si>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</si>
  <si>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</si>
  <si>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</si>
  <si>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</si>
  <si>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</si>
  <si>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</si>
  <si>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</si>
  <si>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</si>
  <si>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</si>
  <si>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</si>
  <si>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</si>
  <si>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</si>
  <si>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</si>
  <si>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</si>
  <si>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</si>
  <si>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</si>
  <si>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</si>
  <si>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</si>
  <si>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</si>
  <si>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</si>
  <si>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</si>
  <si>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</si>
  <si>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</si>
  <si>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</si>
  <si>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</si>
  <si>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</si>
  <si>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</si>
  <si>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</si>
  <si>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</si>
  <si>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</si>
  <si>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</si>
  <si>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</si>
  <si>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</si>
  <si>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</si>
  <si>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</si>
  <si>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</si>
  <si>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</si>
  <si>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</si>
  <si>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</si>
  <si>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</si>
  <si>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</si>
  <si>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</si>
  <si>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</si>
  <si>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</si>
  <si>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</si>
  <si>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</si>
  <si>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</si>
  <si>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</si>
  <si>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</si>
  <si>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</si>
  <si>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</si>
  <si>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</si>
  <si>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</si>
  <si>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</si>
  <si>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</si>
  <si>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</si>
  <si>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</si>
  <si>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</si>
  <si>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</si>
  <si>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</si>
  <si>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</si>
  <si>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</si>
  <si>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</si>
  <si>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</si>
  <si>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</si>
  <si>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</si>
  <si>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</si>
  <si>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</si>
  <si>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</si>
  <si>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</si>
  <si>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</si>
  <si>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</si>
  <si>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</si>
  <si>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</si>
  <si>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</si>
  <si>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</si>
  <si>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</si>
  <si>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</si>
  <si>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</si>
  <si>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</si>
  <si>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</si>
  <si>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</si>
  <si>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</si>
  <si>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</si>
  <si>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</si>
  <si>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</si>
  <si>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</si>
  <si>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95</t>
    <phoneticPr fontId="2"/>
  </si>
  <si>
    <t>1309</t>
    <phoneticPr fontId="2"/>
  </si>
  <si>
    <t>259</t>
    <phoneticPr fontId="2"/>
  </si>
  <si>
    <t>1114</t>
    <phoneticPr fontId="2"/>
  </si>
  <si>
    <t>伊勢原市高森２－２２－１</t>
    <rPh sb="0" eb="4">
      <t>イセハラシ</t>
    </rPh>
    <rPh sb="4" eb="6">
      <t>タカモリ</t>
    </rPh>
    <phoneticPr fontId="2"/>
  </si>
  <si>
    <t>９５８８</t>
    <phoneticPr fontId="2"/>
  </si>
  <si>
    <t>純司</t>
    <rPh sb="0" eb="2">
      <t>ジュンジ</t>
    </rPh>
    <phoneticPr fontId="2"/>
  </si>
  <si>
    <t>黒崎</t>
    <rPh sb="0" eb="2">
      <t>クロサキ</t>
    </rPh>
    <phoneticPr fontId="2"/>
  </si>
  <si>
    <t>くろさき</t>
    <phoneticPr fontId="2"/>
  </si>
  <si>
    <t>じゅんじ</t>
    <phoneticPr fontId="2"/>
  </si>
  <si>
    <t>金子</t>
    <rPh sb="0" eb="2">
      <t>カネコ</t>
    </rPh>
    <phoneticPr fontId="2"/>
  </si>
  <si>
    <t>広恵</t>
    <rPh sb="0" eb="2">
      <t>ヒロエ</t>
    </rPh>
    <phoneticPr fontId="2"/>
  </si>
  <si>
    <t>かねこ</t>
    <phoneticPr fontId="2"/>
  </si>
  <si>
    <t>ひろえ</t>
    <phoneticPr fontId="2"/>
  </si>
  <si>
    <t>高部</t>
    <rPh sb="0" eb="2">
      <t>タカベ</t>
    </rPh>
    <phoneticPr fontId="2"/>
  </si>
  <si>
    <t>直也</t>
    <rPh sb="0" eb="2">
      <t>ナオヤ</t>
    </rPh>
    <phoneticPr fontId="2"/>
  </si>
  <si>
    <t>たかべ</t>
    <phoneticPr fontId="2"/>
  </si>
  <si>
    <t>なおや</t>
    <phoneticPr fontId="2"/>
  </si>
  <si>
    <t>なおや</t>
    <phoneticPr fontId="2"/>
  </si>
  <si>
    <t>佐藤</t>
    <rPh sb="0" eb="2">
      <t>サトウ</t>
    </rPh>
    <phoneticPr fontId="2"/>
  </si>
  <si>
    <t>柚樹</t>
    <rPh sb="0" eb="1">
      <t>ユズ</t>
    </rPh>
    <rPh sb="1" eb="2">
      <t>ジュ</t>
    </rPh>
    <phoneticPr fontId="2"/>
  </si>
  <si>
    <t>さとう</t>
    <phoneticPr fontId="2"/>
  </si>
  <si>
    <t>ゆずき</t>
    <phoneticPr fontId="2"/>
  </si>
  <si>
    <t>鈴木</t>
    <rPh sb="0" eb="2">
      <t>スズキ</t>
    </rPh>
    <phoneticPr fontId="2"/>
  </si>
  <si>
    <t>涼太</t>
    <rPh sb="0" eb="2">
      <t>リョウタ</t>
    </rPh>
    <phoneticPr fontId="2"/>
  </si>
  <si>
    <t>すずき</t>
    <phoneticPr fontId="2"/>
  </si>
  <si>
    <t>りょうた</t>
    <phoneticPr fontId="2"/>
  </si>
  <si>
    <t>甲斐</t>
    <rPh sb="0" eb="2">
      <t>カイ</t>
    </rPh>
    <phoneticPr fontId="2"/>
  </si>
  <si>
    <t>勇海</t>
    <rPh sb="0" eb="1">
      <t>ユウ</t>
    </rPh>
    <rPh sb="1" eb="2">
      <t>ウミ</t>
    </rPh>
    <phoneticPr fontId="2"/>
  </si>
  <si>
    <t>かい</t>
    <phoneticPr fontId="2"/>
  </si>
  <si>
    <t>いさみ</t>
    <phoneticPr fontId="2"/>
  </si>
  <si>
    <t>原</t>
    <rPh sb="0" eb="1">
      <t>ハラ</t>
    </rPh>
    <phoneticPr fontId="2"/>
  </si>
  <si>
    <t>凌瑛</t>
    <rPh sb="0" eb="1">
      <t>リョウ</t>
    </rPh>
    <rPh sb="1" eb="2">
      <t>エイ</t>
    </rPh>
    <phoneticPr fontId="2"/>
  </si>
  <si>
    <t>はら</t>
    <phoneticPr fontId="2"/>
  </si>
  <si>
    <t>りょうえい</t>
    <phoneticPr fontId="2"/>
  </si>
  <si>
    <t>渡辺</t>
    <rPh sb="0" eb="2">
      <t>ワタナベ</t>
    </rPh>
    <phoneticPr fontId="2"/>
  </si>
  <si>
    <t>翔太</t>
    <rPh sb="0" eb="2">
      <t>ショウタ</t>
    </rPh>
    <phoneticPr fontId="2"/>
  </si>
  <si>
    <t>わたなべ</t>
    <phoneticPr fontId="2"/>
  </si>
  <si>
    <t>しょうた</t>
    <phoneticPr fontId="2"/>
  </si>
  <si>
    <t>柳沢</t>
    <rPh sb="0" eb="2">
      <t>ヤナギサワ</t>
    </rPh>
    <phoneticPr fontId="2"/>
  </si>
  <si>
    <t>龍</t>
    <rPh sb="0" eb="1">
      <t>リュウ</t>
    </rPh>
    <phoneticPr fontId="2"/>
  </si>
  <si>
    <t>やなぎさわ</t>
    <phoneticPr fontId="2"/>
  </si>
  <si>
    <t>りゅう</t>
    <phoneticPr fontId="2"/>
  </si>
  <si>
    <t>長根</t>
    <rPh sb="0" eb="2">
      <t>ナガネ</t>
    </rPh>
    <phoneticPr fontId="2"/>
  </si>
  <si>
    <t>歩志</t>
    <rPh sb="0" eb="1">
      <t>アル</t>
    </rPh>
    <rPh sb="1" eb="2">
      <t>シ</t>
    </rPh>
    <phoneticPr fontId="2"/>
  </si>
  <si>
    <t>ながね</t>
    <phoneticPr fontId="2"/>
  </si>
  <si>
    <t>あゆむ</t>
    <phoneticPr fontId="2"/>
  </si>
  <si>
    <t>佐治</t>
    <rPh sb="0" eb="2">
      <t>サジ</t>
    </rPh>
    <phoneticPr fontId="2"/>
  </si>
  <si>
    <t>佑亮</t>
    <rPh sb="0" eb="1">
      <t>ユウ</t>
    </rPh>
    <rPh sb="1" eb="2">
      <t>リョウ</t>
    </rPh>
    <phoneticPr fontId="2"/>
  </si>
  <si>
    <t>さじ</t>
    <phoneticPr fontId="2"/>
  </si>
  <si>
    <t>ゆうすけ</t>
    <phoneticPr fontId="2"/>
  </si>
  <si>
    <t>宮原</t>
    <rPh sb="0" eb="2">
      <t>ミヤハラ</t>
    </rPh>
    <phoneticPr fontId="2"/>
  </si>
  <si>
    <t>友哉</t>
    <rPh sb="0" eb="1">
      <t>トモ</t>
    </rPh>
    <rPh sb="1" eb="2">
      <t>ヤ</t>
    </rPh>
    <phoneticPr fontId="2"/>
  </si>
  <si>
    <t>みやはら</t>
    <phoneticPr fontId="2"/>
  </si>
  <si>
    <t>ともや</t>
    <phoneticPr fontId="2"/>
  </si>
  <si>
    <t>加藤</t>
    <rPh sb="0" eb="2">
      <t>カトウ</t>
    </rPh>
    <phoneticPr fontId="2"/>
  </si>
  <si>
    <t>路洋</t>
    <rPh sb="0" eb="1">
      <t>ミチ</t>
    </rPh>
    <rPh sb="1" eb="2">
      <t>ヒロ</t>
    </rPh>
    <phoneticPr fontId="2"/>
  </si>
  <si>
    <t>かとう</t>
    <phoneticPr fontId="2"/>
  </si>
  <si>
    <t>じょう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</si>
</sst>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6129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伊勢原市立成瀬中学校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688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696</v>
      </c>
      <c r="W15" s="79"/>
      <c r="X15" s="79"/>
      <c r="Y15" s="79"/>
      <c r="Z15" s="79"/>
      <c r="AA15" s="79"/>
      <c r="AB15" s="147" t="s">
        <v>697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698</v>
      </c>
      <c r="G20" s="120"/>
      <c r="H20" s="120"/>
      <c r="I20" s="120"/>
      <c r="J20" s="120"/>
      <c r="K20" s="120" t="s">
        <v>700</v>
      </c>
      <c r="L20" s="120"/>
      <c r="M20" s="120"/>
      <c r="N20" s="120"/>
      <c r="O20" s="121"/>
      <c r="P20" s="117">
        <v>2</v>
      </c>
      <c r="Q20" s="117"/>
      <c r="R20" s="108">
        <v>147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723</v>
      </c>
      <c r="AA20" s="120"/>
      <c r="AB20" s="120"/>
      <c r="AC20" s="120"/>
      <c r="AD20" s="120"/>
      <c r="AE20" s="120" t="s">
        <v>724</v>
      </c>
      <c r="AF20" s="120"/>
      <c r="AG20" s="120"/>
      <c r="AH20" s="120"/>
      <c r="AI20" s="121"/>
      <c r="AJ20" s="117">
        <v>2</v>
      </c>
      <c r="AK20" s="117"/>
      <c r="AL20" s="108">
        <v>161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696</v>
      </c>
      <c r="G21" s="113"/>
      <c r="H21" s="113"/>
      <c r="I21" s="113"/>
      <c r="J21" s="113"/>
      <c r="K21" s="113" t="s">
        <v>697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722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703</v>
      </c>
      <c r="G22" s="86"/>
      <c r="H22" s="86"/>
      <c r="I22" s="86"/>
      <c r="J22" s="86"/>
      <c r="K22" s="86" t="s">
        <v>704</v>
      </c>
      <c r="L22" s="86"/>
      <c r="M22" s="86"/>
      <c r="N22" s="86"/>
      <c r="O22" s="87"/>
      <c r="P22" s="76">
        <v>2</v>
      </c>
      <c r="Q22" s="76"/>
      <c r="R22" s="92">
        <v>153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727</v>
      </c>
      <c r="AA22" s="86"/>
      <c r="AB22" s="86"/>
      <c r="AC22" s="86"/>
      <c r="AD22" s="86"/>
      <c r="AE22" s="86" t="s">
        <v>728</v>
      </c>
      <c r="AF22" s="86"/>
      <c r="AG22" s="86"/>
      <c r="AH22" s="86"/>
      <c r="AI22" s="87"/>
      <c r="AJ22" s="76">
        <v>2</v>
      </c>
      <c r="AK22" s="76"/>
      <c r="AL22" s="92">
        <v>159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701</v>
      </c>
      <c r="G23" s="104"/>
      <c r="H23" s="104"/>
      <c r="I23" s="104"/>
      <c r="J23" s="104"/>
      <c r="K23" s="104" t="s">
        <v>702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725</v>
      </c>
      <c r="AA23" s="104"/>
      <c r="AB23" s="104"/>
      <c r="AC23" s="104"/>
      <c r="AD23" s="104"/>
      <c r="AE23" s="104" t="s">
        <v>726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707</v>
      </c>
      <c r="G24" s="86"/>
      <c r="H24" s="86"/>
      <c r="I24" s="86"/>
      <c r="J24" s="86"/>
      <c r="K24" s="86" t="s">
        <v>708</v>
      </c>
      <c r="L24" s="86"/>
      <c r="M24" s="86"/>
      <c r="N24" s="86"/>
      <c r="O24" s="87"/>
      <c r="P24" s="76">
        <v>2</v>
      </c>
      <c r="Q24" s="76"/>
      <c r="R24" s="92">
        <v>173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731</v>
      </c>
      <c r="AA24" s="86"/>
      <c r="AB24" s="86"/>
      <c r="AC24" s="86"/>
      <c r="AD24" s="86"/>
      <c r="AE24" s="86" t="s">
        <v>732</v>
      </c>
      <c r="AF24" s="86"/>
      <c r="AG24" s="86"/>
      <c r="AH24" s="86"/>
      <c r="AI24" s="87"/>
      <c r="AJ24" s="76">
        <v>1</v>
      </c>
      <c r="AK24" s="76"/>
      <c r="AL24" s="92">
        <v>161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705</v>
      </c>
      <c r="G25" s="104"/>
      <c r="H25" s="104"/>
      <c r="I25" s="104"/>
      <c r="J25" s="104"/>
      <c r="K25" s="104" t="s">
        <v>706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729</v>
      </c>
      <c r="AA25" s="104"/>
      <c r="AB25" s="104"/>
      <c r="AC25" s="104"/>
      <c r="AD25" s="104"/>
      <c r="AE25" s="104" t="s">
        <v>730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2</v>
      </c>
      <c r="Q26" s="76"/>
      <c r="R26" s="92">
        <v>171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735</v>
      </c>
      <c r="AA26" s="86"/>
      <c r="AB26" s="86"/>
      <c r="AC26" s="86"/>
      <c r="AD26" s="86"/>
      <c r="AE26" s="86" t="s">
        <v>736</v>
      </c>
      <c r="AF26" s="86"/>
      <c r="AG26" s="86"/>
      <c r="AH26" s="86"/>
      <c r="AI26" s="87"/>
      <c r="AJ26" s="76">
        <v>1</v>
      </c>
      <c r="AK26" s="76"/>
      <c r="AL26" s="92">
        <v>160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709</v>
      </c>
      <c r="G27" s="104"/>
      <c r="H27" s="104"/>
      <c r="I27" s="104"/>
      <c r="J27" s="104"/>
      <c r="K27" s="104" t="s">
        <v>710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733</v>
      </c>
      <c r="AA27" s="104"/>
      <c r="AB27" s="104"/>
      <c r="AC27" s="104"/>
      <c r="AD27" s="104"/>
      <c r="AE27" s="104" t="s">
        <v>734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715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2</v>
      </c>
      <c r="Q28" s="76"/>
      <c r="R28" s="92">
        <v>170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739</v>
      </c>
      <c r="AA28" s="86"/>
      <c r="AB28" s="86"/>
      <c r="AC28" s="86"/>
      <c r="AD28" s="86"/>
      <c r="AE28" s="86" t="s">
        <v>740</v>
      </c>
      <c r="AF28" s="86"/>
      <c r="AG28" s="86"/>
      <c r="AH28" s="86"/>
      <c r="AI28" s="87"/>
      <c r="AJ28" s="76">
        <v>1</v>
      </c>
      <c r="AK28" s="76"/>
      <c r="AL28" s="92">
        <v>141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713</v>
      </c>
      <c r="G29" s="104"/>
      <c r="H29" s="104"/>
      <c r="I29" s="104"/>
      <c r="J29" s="104"/>
      <c r="K29" s="104" t="s">
        <v>714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737</v>
      </c>
      <c r="AA29" s="104"/>
      <c r="AB29" s="104"/>
      <c r="AC29" s="104"/>
      <c r="AD29" s="104"/>
      <c r="AE29" s="104" t="s">
        <v>738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2</v>
      </c>
      <c r="Q30" s="76"/>
      <c r="R30" s="92">
        <v>163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717</v>
      </c>
      <c r="G31" s="79"/>
      <c r="H31" s="79"/>
      <c r="I31" s="79"/>
      <c r="J31" s="79"/>
      <c r="K31" s="79" t="s">
        <v>718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6129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伊勢原市立成瀬中学校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くろさき</v>
      </c>
      <c r="F7" s="331"/>
      <c r="G7" s="331"/>
      <c r="H7" s="331"/>
      <c r="I7" s="331"/>
      <c r="J7" s="331"/>
      <c r="K7" s="331" t="str">
        <f>IF(入力!L12="","",入力!L12)</f>
        <v>じゅんじ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かねこ</v>
      </c>
      <c r="V7" s="151"/>
      <c r="W7" s="151"/>
      <c r="X7" s="151"/>
      <c r="Y7" s="151"/>
      <c r="Z7" s="333"/>
      <c r="AA7" s="313" t="str">
        <f>IF(入力!AB12="","",入力!AB12)</f>
        <v>ひろえ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黒崎</v>
      </c>
      <c r="F8" s="354"/>
      <c r="G8" s="354"/>
      <c r="H8" s="354"/>
      <c r="I8" s="354"/>
      <c r="J8" s="354"/>
      <c r="K8" s="354" t="str">
        <f>IF(入力!L13="","",入力!L13)</f>
        <v>純司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金子</v>
      </c>
      <c r="V8" s="322"/>
      <c r="W8" s="322"/>
      <c r="X8" s="322"/>
      <c r="Y8" s="322"/>
      <c r="Z8" s="323"/>
      <c r="AA8" s="324" t="str">
        <f>IF(入力!AB13="","",入力!AB13)</f>
        <v>広恵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たかべ</v>
      </c>
      <c r="V9" s="151"/>
      <c r="W9" s="151"/>
      <c r="X9" s="151"/>
      <c r="Y9" s="151"/>
      <c r="Z9" s="333"/>
      <c r="AA9" s="313" t="str">
        <f>IF(入力!AB14="","",入力!AB14)</f>
        <v>なおや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高部</v>
      </c>
      <c r="V10" s="339"/>
      <c r="W10" s="339"/>
      <c r="X10" s="339"/>
      <c r="Y10" s="339"/>
      <c r="Z10" s="340"/>
      <c r="AA10" s="341" t="str">
        <f>IF(入力!AB15="","",入力!AB15)</f>
        <v>直也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たかべ</v>
      </c>
      <c r="F15" s="290"/>
      <c r="G15" s="290"/>
      <c r="H15" s="290"/>
      <c r="I15" s="290"/>
      <c r="J15" s="290" t="str">
        <f>IF(入力!K20="","",入力!K20)</f>
        <v>なおや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147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やなぎさわ</v>
      </c>
      <c r="Z15" s="290"/>
      <c r="AA15" s="290"/>
      <c r="AB15" s="290"/>
      <c r="AC15" s="290"/>
      <c r="AD15" s="290" t="str">
        <f>IF(入力!AE20="","",入力!AE20)</f>
        <v>りゅう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161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高部</v>
      </c>
      <c r="F16" s="304"/>
      <c r="G16" s="304"/>
      <c r="H16" s="304"/>
      <c r="I16" s="304"/>
      <c r="J16" s="304" t="str">
        <f>IF(入力!K21="","",入力!K21)</f>
        <v>直也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柳沢</v>
      </c>
      <c r="Z16" s="304"/>
      <c r="AA16" s="304"/>
      <c r="AB16" s="304"/>
      <c r="AC16" s="304"/>
      <c r="AD16" s="304" t="str">
        <f>IF(入力!AE21="","",入力!AE21)</f>
        <v>龍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さとう</v>
      </c>
      <c r="F17" s="285"/>
      <c r="G17" s="285"/>
      <c r="H17" s="285"/>
      <c r="I17" s="285"/>
      <c r="J17" s="285" t="str">
        <f>IF(入力!K22="","",入力!K22)</f>
        <v>ゆずき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153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ながね</v>
      </c>
      <c r="Z17" s="285"/>
      <c r="AA17" s="285"/>
      <c r="AB17" s="285"/>
      <c r="AC17" s="285"/>
      <c r="AD17" s="285" t="str">
        <f>IF(入力!AE22="","",入力!AE22)</f>
        <v>あゆむ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159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佐藤</v>
      </c>
      <c r="F18" s="278"/>
      <c r="G18" s="278"/>
      <c r="H18" s="278"/>
      <c r="I18" s="278"/>
      <c r="J18" s="278" t="str">
        <f>IF(入力!K23="","",入力!K23)</f>
        <v>柚樹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長根</v>
      </c>
      <c r="Z18" s="278"/>
      <c r="AA18" s="278"/>
      <c r="AB18" s="278"/>
      <c r="AC18" s="278"/>
      <c r="AD18" s="278" t="str">
        <f>IF(入力!AE23="","",入力!AE23)</f>
        <v>歩志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すずき</v>
      </c>
      <c r="F19" s="285"/>
      <c r="G19" s="285"/>
      <c r="H19" s="285"/>
      <c r="I19" s="285"/>
      <c r="J19" s="285" t="str">
        <f>IF(入力!K24="","",入力!K24)</f>
        <v>りょうた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173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さじ</v>
      </c>
      <c r="Z19" s="285"/>
      <c r="AA19" s="285"/>
      <c r="AB19" s="285"/>
      <c r="AC19" s="285"/>
      <c r="AD19" s="285" t="str">
        <f>IF(入力!AE24="","",入力!AE24)</f>
        <v>ゆうすけ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161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鈴木</v>
      </c>
      <c r="F20" s="278"/>
      <c r="G20" s="278"/>
      <c r="H20" s="278"/>
      <c r="I20" s="278"/>
      <c r="J20" s="278" t="str">
        <f>IF(入力!K25="","",入力!K25)</f>
        <v>涼太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佐治</v>
      </c>
      <c r="Z20" s="278"/>
      <c r="AA20" s="278"/>
      <c r="AB20" s="278"/>
      <c r="AC20" s="278"/>
      <c r="AD20" s="278" t="str">
        <f>IF(入力!AE25="","",入力!AE25)</f>
        <v>佑亮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かい</v>
      </c>
      <c r="F21" s="285"/>
      <c r="G21" s="285"/>
      <c r="H21" s="285"/>
      <c r="I21" s="285"/>
      <c r="J21" s="285" t="str">
        <f>IF(入力!K26="","",入力!K26)</f>
        <v>いさみ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171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みやはら</v>
      </c>
      <c r="Z21" s="285"/>
      <c r="AA21" s="285"/>
      <c r="AB21" s="285"/>
      <c r="AC21" s="285"/>
      <c r="AD21" s="285" t="str">
        <f>IF(入力!AE26="","",入力!AE26)</f>
        <v>ともや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160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甲斐</v>
      </c>
      <c r="F22" s="278"/>
      <c r="G22" s="278"/>
      <c r="H22" s="278"/>
      <c r="I22" s="278"/>
      <c r="J22" s="278" t="str">
        <f>IF(入力!K27="","",入力!K27)</f>
        <v>勇海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宮原</v>
      </c>
      <c r="Z22" s="278"/>
      <c r="AA22" s="278"/>
      <c r="AB22" s="278"/>
      <c r="AC22" s="278"/>
      <c r="AD22" s="278" t="str">
        <f>IF(入力!AE27="","",入力!AE27)</f>
        <v>友哉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はら</v>
      </c>
      <c r="F23" s="285"/>
      <c r="G23" s="285"/>
      <c r="H23" s="285"/>
      <c r="I23" s="285"/>
      <c r="J23" s="285" t="str">
        <f>IF(入力!K28="","",入力!K28)</f>
        <v>りょうえい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170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かとう</v>
      </c>
      <c r="Z23" s="285"/>
      <c r="AA23" s="285"/>
      <c r="AB23" s="285"/>
      <c r="AC23" s="285"/>
      <c r="AD23" s="285" t="str">
        <f>IF(入力!AE28="","",入力!AE28)</f>
        <v>じょう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141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原</v>
      </c>
      <c r="F24" s="278"/>
      <c r="G24" s="278"/>
      <c r="H24" s="278"/>
      <c r="I24" s="278"/>
      <c r="J24" s="278" t="str">
        <f>IF(入力!K29="","",入力!K29)</f>
        <v>凌瑛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加藤</v>
      </c>
      <c r="Z24" s="278"/>
      <c r="AA24" s="278"/>
      <c r="AB24" s="278"/>
      <c r="AC24" s="278"/>
      <c r="AD24" s="278" t="str">
        <f>IF(入力!AE29="","",入力!AE29)</f>
        <v>路洋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わたなべ</v>
      </c>
      <c r="F25" s="285"/>
      <c r="G25" s="285"/>
      <c r="H25" s="285"/>
      <c r="I25" s="285"/>
      <c r="J25" s="285" t="str">
        <f>IF(入力!K30="","",入力!K30)</f>
        <v>しょうた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163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渡辺</v>
      </c>
      <c r="F26" s="318"/>
      <c r="G26" s="318"/>
      <c r="H26" s="318"/>
      <c r="I26" s="318"/>
      <c r="J26" s="318" t="str">
        <f>IF(入力!K31="","",入力!K31)</f>
        <v>翔太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6129</v>
      </c>
      <c r="B7" s="45" t="str">
        <f t="shared" ref="B7:C7" si="0">IF($A$8="","",IF($A$9="",B8,B8&amp;"・"&amp;B9))</f>
        <v>伊勢原市立成瀬中学校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1</v>
      </c>
      <c r="F7" s="45" t="str">
        <f t="shared" ref="F7:S7" si="1">IF($A$8="","",F8)</f>
        <v>259</v>
      </c>
      <c r="G7" s="45" t="str">
        <f t="shared" si="1"/>
        <v>1114</v>
      </c>
      <c r="H7" s="45">
        <f t="shared" si="1"/>
        <v>0</v>
      </c>
      <c r="I7" s="45" t="str">
        <f t="shared" si="1"/>
        <v>伊勢原市高森２－２２－１</v>
      </c>
      <c r="J7" s="45">
        <f t="shared" si="1"/>
        <v>0</v>
      </c>
      <c r="K7" s="45" t="str">
        <f t="shared" si="1"/>
        <v>0463</v>
      </c>
      <c r="L7" s="45" t="str">
        <f t="shared" si="1"/>
        <v>95</v>
      </c>
      <c r="M7" s="45" t="str">
        <f t="shared" si="1"/>
        <v>1309</v>
      </c>
      <c r="N7" s="45" t="str">
        <f t="shared" si="1"/>
        <v>0463</v>
      </c>
      <c r="O7" s="45" t="str">
        <f t="shared" si="1"/>
        <v>95</v>
      </c>
      <c r="P7" s="45" t="str">
        <f t="shared" si="1"/>
        <v>９５８８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6129</v>
      </c>
      <c r="B8" s="46" t="str">
        <f>IF(入力!$F$3="","",入力!$F$3)</f>
        <v>伊勢原市立成瀬中学校</v>
      </c>
      <c r="C8" s="46"/>
      <c r="D8" s="46" t="str">
        <f>IF(入力!$Z$2="","",入力!$Z$2)</f>
        <v>中</v>
      </c>
      <c r="E8" s="46">
        <f>IF(入力!$I$2="","",入力!$I$2)</f>
        <v>1</v>
      </c>
      <c r="F8" s="61" t="str">
        <f>IF(入力!$F$6="","",入力!$F$6)</f>
        <v>259</v>
      </c>
      <c r="G8" s="57" t="str">
        <f>IF(入力!$I$6="","",入力!$I$6)</f>
        <v>1114</v>
      </c>
      <c r="H8" s="46"/>
      <c r="I8" s="46" t="str">
        <f>IF(入力!$L$5="","",入力!$L$5)</f>
        <v>伊勢原市高森２－２２－１</v>
      </c>
      <c r="J8" s="46"/>
      <c r="K8" s="57" t="str">
        <f>IF(入力!$AB$4="","",入力!$AB$4)</f>
        <v>0463</v>
      </c>
      <c r="L8" s="57" t="str">
        <f>IF(入力!$AG$4="","",入力!$AG$4)</f>
        <v>95</v>
      </c>
      <c r="M8" s="57" t="str">
        <f>IF(入力!$AL$4="","",入力!$AL$4)</f>
        <v>1309</v>
      </c>
      <c r="N8" s="57" t="str">
        <f>IF(入力!$AB$6="","",入力!$AB$6)</f>
        <v>0463</v>
      </c>
      <c r="O8" s="57" t="str">
        <f>IF(入力!$AG$6="","",入力!$AG$6)</f>
        <v>95</v>
      </c>
      <c r="P8" s="57" t="str">
        <f>IF(入力!$AL$6="","",入力!$AL$6)</f>
        <v>９５８８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1309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黒崎</v>
      </c>
      <c r="D16" s="46" t="str">
        <f>IF(入力!$L$13="","",入力!$L$13)</f>
        <v>純司</v>
      </c>
      <c r="E16" s="46" t="str">
        <f>IF(入力!$F$12="","",入力!$F$12)</f>
        <v>くろさき</v>
      </c>
      <c r="F16" s="46" t="str">
        <f>IF(入力!$L$12="","",入力!$L$12)</f>
        <v>じゅんじ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金子</v>
      </c>
      <c r="D17" s="46" t="str">
        <f>IF(入力!$AB$13="","",入力!$AB$13)</f>
        <v>広恵</v>
      </c>
      <c r="E17" s="46" t="str">
        <f>IF(入力!$V$12="","",入力!$V$12)</f>
        <v>かねこ</v>
      </c>
      <c r="F17" s="46" t="str">
        <f>IF(入力!$AB$12="","",入力!$AB$12)</f>
        <v>ひろえ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高部</v>
      </c>
      <c r="D24" s="46" t="str">
        <f>IF(入力!$AB$15="","",入力!$AB$15)</f>
        <v>直也</v>
      </c>
      <c r="E24" s="46" t="str">
        <f>IF(入力!$V$14="","",入力!$V$14)</f>
        <v>たかべ</v>
      </c>
      <c r="F24" s="46" t="str">
        <f>IF(入力!$AB$14="","",入力!$AB$14)</f>
        <v>なおや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高部</v>
      </c>
      <c r="D53" s="46" t="str">
        <f>IF(OR(L53&lt;&gt;"○",入力!K21=""),"",入力!K21)</f>
        <v>直也</v>
      </c>
      <c r="E53" s="46" t="str">
        <f>IF(OR(L53&lt;&gt;"○",入力!F20=""),"",入力!F20)</f>
        <v>たかべ</v>
      </c>
      <c r="F53" s="46" t="str">
        <f>IF(OR(L53&lt;&gt;"○",入力!K20=""),"",入力!K20)</f>
        <v>なおや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147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佐藤</v>
      </c>
      <c r="D54" s="46" t="str">
        <f>IF(OR(L54&lt;&gt;"○",入力!K23=""),"",入力!K23)</f>
        <v>柚樹</v>
      </c>
      <c r="E54" s="46" t="str">
        <f>IF(OR(L54&lt;&gt;"○",入力!F22=""),"",入力!F22)</f>
        <v>さとう</v>
      </c>
      <c r="F54" s="46" t="str">
        <f>IF(OR(L54&lt;&gt;"○",入力!K22=""),"",入力!K22)</f>
        <v>ゆずき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鈴木</v>
      </c>
      <c r="D55" s="46" t="str">
        <f>IF(OR(L55&lt;&gt;"○",入力!K25=""),"",入力!K25)</f>
        <v>涼太</v>
      </c>
      <c r="E55" s="46" t="str">
        <f>IF(OR(L55&lt;&gt;"○",入力!F24=""),"",入力!F24)</f>
        <v>すずき</v>
      </c>
      <c r="F55" s="46" t="str">
        <f>IF(OR(L55&lt;&gt;"○",入力!K24=""),"",入力!K24)</f>
        <v>りょうた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甲斐</v>
      </c>
      <c r="D56" s="46" t="str">
        <f>IF(OR(L56&lt;&gt;"○",入力!K27=""),"",入力!K27)</f>
        <v>勇海</v>
      </c>
      <c r="E56" s="46" t="str">
        <f>IF(OR(L56&lt;&gt;"○",入力!F26=""),"",入力!F26)</f>
        <v>かい</v>
      </c>
      <c r="F56" s="46" t="str">
        <f>IF(OR(L56&lt;&gt;"○",入力!K26=""),"",入力!K26)</f>
        <v>いさみ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原</v>
      </c>
      <c r="D57" s="46" t="str">
        <f>IF(OR(L57&lt;&gt;"○",入力!K29=""),"",入力!K29)</f>
        <v>凌瑛</v>
      </c>
      <c r="E57" s="46" t="str">
        <f>IF(OR(L57&lt;&gt;"○",入力!F28=""),"",入力!F28)</f>
        <v>はら</v>
      </c>
      <c r="F57" s="46" t="str">
        <f>IF(OR(L57&lt;&gt;"○",入力!K28=""),"",入力!K28)</f>
        <v>りょうえい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渡辺</v>
      </c>
      <c r="D58" s="46" t="str">
        <f>IF(OR(L58&lt;&gt;"○",入力!K31=""),"",入力!K31)</f>
        <v>翔太</v>
      </c>
      <c r="E58" s="46" t="str">
        <f>IF(OR(L58&lt;&gt;"○",入力!F30=""),"",入力!F30)</f>
        <v>わたなべ</v>
      </c>
      <c r="F58" s="46" t="str">
        <f>IF(OR(L58&lt;&gt;"○",入力!K30=""),"",入力!K30)</f>
        <v>しょうた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柳沢</v>
      </c>
      <c r="D59" s="46" t="str">
        <f>IF(OR(L59&lt;&gt;"○",入力!AE21=""),"",入力!AE21)</f>
        <v>龍</v>
      </c>
      <c r="E59" s="46" t="str">
        <f>IF(OR(L59&lt;&gt;"○",入力!Z20=""),"",入力!Z20)</f>
        <v>やなぎさわ</v>
      </c>
      <c r="F59" s="46" t="str">
        <f>IF(OR(L59&lt;&gt;"○",入力!AE20=""),"",入力!AE20)</f>
        <v>りゅう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長根</v>
      </c>
      <c r="D60" s="46" t="str">
        <f>IF(OR(L60&lt;&gt;"○",入力!AE23=""),"",入力!AE23)</f>
        <v>歩志</v>
      </c>
      <c r="E60" s="46" t="str">
        <f>IF(OR(L60&lt;&gt;"○",入力!Z22=""),"",入力!Z22)</f>
        <v>ながね</v>
      </c>
      <c r="F60" s="46" t="str">
        <f>IF(OR(L60&lt;&gt;"○",入力!AE22=""),"",入力!AE22)</f>
        <v>あゆむ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佐治</v>
      </c>
      <c r="D61" s="46" t="str">
        <f>IF(OR(L61&lt;&gt;"○",入力!AE25=""),"",入力!AE25)</f>
        <v>佑亮</v>
      </c>
      <c r="E61" s="46" t="str">
        <f>IF(OR(L61&lt;&gt;"○",入力!Z24=""),"",入力!Z24)</f>
        <v>さじ</v>
      </c>
      <c r="F61" s="46" t="str">
        <f>IF(OR(L61&lt;&gt;"○",入力!AE24=""),"",入力!AE24)</f>
        <v>ゆうすけ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宮原</v>
      </c>
      <c r="D62" s="46" t="str">
        <f>IF(OR(L62&lt;&gt;"○",入力!AE27=""),"",入力!AE27)</f>
        <v>友哉</v>
      </c>
      <c r="E62" s="46" t="str">
        <f>IF(OR(L62&lt;&gt;"○",入力!Z26=""),"",入力!Z26)</f>
        <v>みやはら</v>
      </c>
      <c r="F62" s="46" t="str">
        <f>IF(OR(L62&lt;&gt;"○",入力!AE26=""),"",入力!AE26)</f>
        <v>ともや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加藤</v>
      </c>
      <c r="D63" s="46" t="str">
        <f>IF(OR(L63&lt;&gt;"○",入力!AE29=""),"",入力!AE29)</f>
        <v>路洋</v>
      </c>
      <c r="E63" s="46" t="str">
        <f>IF(OR(L63&lt;&gt;"○",入力!Z28=""),"",入力!Z28)</f>
        <v>かとう</v>
      </c>
      <c r="F63" s="46" t="str">
        <f>IF(OR(L63&lt;&gt;"○",入力!AE28=""),"",入力!AE28)</f>
        <v>じょう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2018-11-11T08:29:12Z</dcterms:modified>
</cp:coreProperties>
</file>