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<sst xmlns="http://schemas.openxmlformats.org/spreadsheetml/2006/main" count="1434" uniqueCount="724">
  <si>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</si>
  <si>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</si>
  <si>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</si>
  <si>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</si>
  <si>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</si>
  <si>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</si>
  <si>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</si>
  <si>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</si>
  <si>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</si>
  <si>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</si>
  <si>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</si>
  <si>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</si>
  <si>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</si>
  <si>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</si>
  <si>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</si>
  <si>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</si>
  <si>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</si>
  <si>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</si>
  <si>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</si>
  <si>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</si>
  <si>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</si>
  <si>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</si>
  <si>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</si>
  <si>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</si>
  <si>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</si>
  <si>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</si>
  <si>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</si>
  <si>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</si>
  <si>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</si>
  <si>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</si>
  <si>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</si>
  <si>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</si>
  <si>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</si>
  <si>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</si>
  <si>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</si>
  <si>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</si>
  <si>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</si>
  <si>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</si>
  <si>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</si>
  <si>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</si>
  <si>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</si>
  <si>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</si>
  <si>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</si>
  <si>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</si>
  <si>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</si>
  <si>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</si>
  <si>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</si>
  <si>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</si>
  <si>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</si>
  <si>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</si>
  <si>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</si>
  <si>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</si>
  <si>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</si>
  <si>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</si>
  <si>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</si>
  <si>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</si>
  <si>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</si>
  <si>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</si>
  <si>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</si>
  <si>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</si>
  <si>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</si>
  <si>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</si>
  <si>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</si>
  <si>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</si>
  <si>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</si>
  <si>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</si>
  <si>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</si>
  <si>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</si>
  <si>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</si>
  <si>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</si>
  <si>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</si>
  <si>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</si>
  <si>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</si>
  <si>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</si>
  <si>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</si>
  <si>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</si>
  <si>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</si>
  <si>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</si>
  <si>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</si>
  <si>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</si>
  <si>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</si>
  <si>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</si>
  <si>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</si>
  <si>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</si>
  <si>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</si>
  <si>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</si>
  <si>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</si>
  <si>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</si>
  <si>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</si>
  <si>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</si>
  <si>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</si>
  <si>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</si>
  <si>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</si>
  <si>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</si>
  <si>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</si>
  <si>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</si>
  <si>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</si>
  <si>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</si>
  <si>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</si>
  <si>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</si>
  <si>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</si>
  <si>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</si>
  <si>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</si>
  <si>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</si>
  <si>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</si>
  <si>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</si>
  <si>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</si>
  <si>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</si>
  <si>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</si>
  <si>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</si>
  <si>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</si>
  <si>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</si>
  <si>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</si>
  <si>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</si>
  <si>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</si>
  <si>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</si>
  <si>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</si>
  <si>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</si>
  <si>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</si>
  <si>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</si>
  <si>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</si>
  <si>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</si>
  <si>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</si>
  <si>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</si>
  <si>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</si>
  <si>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</si>
  <si>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</si>
  <si>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</si>
  <si>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</si>
  <si>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</si>
  <si>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</si>
  <si>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</si>
  <si>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</si>
  <si>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</si>
  <si>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</si>
  <si>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</si>
  <si>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</si>
  <si>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</si>
  <si>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</si>
  <si>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</si>
  <si>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</si>
  <si>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</si>
  <si>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</si>
  <si>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</si>
  <si>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</si>
  <si>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</si>
  <si>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</si>
  <si>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</si>
  <si>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</si>
  <si>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</si>
  <si>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</si>
  <si>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</si>
  <si>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</si>
  <si>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</si>
  <si>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</si>
  <si>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</si>
  <si>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</si>
  <si>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</si>
  <si>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</si>
  <si>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</si>
  <si>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</si>
  <si>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</si>
  <si>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</si>
  <si>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</si>
  <si>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</si>
  <si>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</si>
  <si>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</si>
  <si>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</si>
  <si>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</si>
  <si>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</si>
  <si>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</si>
  <si>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</si>
  <si>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</si>
  <si>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</si>
  <si>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</si>
  <si>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</si>
  <si>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</si>
  <si>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</si>
  <si>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</si>
  <si>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</si>
  <si>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</si>
  <si>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</si>
  <si>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</si>
  <si>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</si>
  <si>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</si>
  <si>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</si>
  <si>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</si>
  <si>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</si>
  <si>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</si>
  <si>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</si>
  <si>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</si>
  <si>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</si>
  <si>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</si>
  <si>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</si>
  <si>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</si>
  <si>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</si>
  <si>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</si>
  <si>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</si>
  <si>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</si>
  <si>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</si>
  <si>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</si>
  <si>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</si>
  <si>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</si>
  <si>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</si>
  <si>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</si>
  <si>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</si>
  <si>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</si>
  <si>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</si>
  <si>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</si>
  <si>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</si>
  <si>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</si>
  <si>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</si>
  <si>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</si>
  <si>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</si>
  <si>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</si>
  <si>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</si>
  <si>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</si>
  <si>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</si>
  <si>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</si>
  <si>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</si>
  <si>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</si>
  <si>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</si>
  <si>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</si>
  <si>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</si>
  <si>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</si>
  <si>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</si>
  <si>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</si>
  <si>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</si>
  <si>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</si>
  <si>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</si>
  <si>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</si>
  <si>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</si>
  <si>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</si>
  <si>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</si>
  <si>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</si>
  <si>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</si>
  <si>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</si>
  <si>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</si>
  <si>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</si>
  <si>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</si>
  <si>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</si>
  <si>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</si>
  <si>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</si>
  <si>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</si>
  <si>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</si>
  <si>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</si>
  <si>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</si>
  <si>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</si>
  <si>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</si>
  <si>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</si>
  <si>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</si>
  <si>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</si>
  <si>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</si>
  <si>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</si>
  <si>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</si>
  <si>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</si>
  <si>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</si>
  <si>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</si>
  <si>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</si>
  <si>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</si>
  <si>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</si>
  <si>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</si>
  <si>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</si>
  <si>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</si>
  <si>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</si>
  <si>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</si>
  <si>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</si>
  <si>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</si>
  <si>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</si>
  <si>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</si>
  <si>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</si>
  <si>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</si>
  <si>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</si>
  <si>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</si>
  <si>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</si>
  <si>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</si>
  <si>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</si>
  <si>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</si>
  <si>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</si>
  <si>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</si>
  <si>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</si>
  <si>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</si>
  <si>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</si>
  <si>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</si>
  <si>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</si>
  <si>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</si>
  <si>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</si>
  <si>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</si>
  <si>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</si>
  <si>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</si>
  <si>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</si>
  <si>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</si>
  <si>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</si>
  <si>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</si>
  <si>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</si>
  <si>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</si>
  <si>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</si>
  <si>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</si>
  <si>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</si>
  <si>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</si>
  <si>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</si>
  <si>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</si>
  <si>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</si>
  <si>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</si>
  <si>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</si>
  <si>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</si>
  <si>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</si>
  <si>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</si>
  <si>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</si>
  <si>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</si>
  <si>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</si>
  <si>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</si>
  <si>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</si>
  <si>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</si>
  <si>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</si>
  <si>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</si>
  <si>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</si>
  <si>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</si>
  <si>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</si>
  <si>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</si>
  <si>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</si>
  <si>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</si>
  <si>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</si>
  <si>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</si>
  <si>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</si>
  <si>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</si>
  <si>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</si>
  <si>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</si>
  <si>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</si>
  <si>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</si>
  <si>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</si>
  <si>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</si>
  <si>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</si>
  <si>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</si>
  <si>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</si>
  <si>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</si>
  <si>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</si>
  <si>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</si>
  <si>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</si>
  <si>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</si>
  <si>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</si>
  <si>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</si>
  <si>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</si>
  <si>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</si>
  <si>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</si>
  <si>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</si>
  <si>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</si>
  <si>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</si>
  <si>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</si>
  <si>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</si>
  <si>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</si>
  <si>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</si>
  <si>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</si>
  <si>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</si>
  <si>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</si>
  <si>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</si>
  <si>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</si>
  <si>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</si>
  <si>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</si>
  <si>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</si>
  <si>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</si>
  <si>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</si>
  <si>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</si>
  <si>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</si>
  <si>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</si>
  <si>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</si>
  <si>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</si>
  <si>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</si>
  <si>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</si>
  <si>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</si>
  <si>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</si>
  <si>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</si>
  <si>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</si>
  <si>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</si>
  <si>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</si>
  <si>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</si>
  <si>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</si>
  <si>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</si>
  <si>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</si>
  <si>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</si>
  <si>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</si>
  <si>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</si>
  <si>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</si>
  <si>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</si>
  <si>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</si>
  <si>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</si>
  <si>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</si>
  <si>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</si>
  <si>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</si>
  <si>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</si>
  <si>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</si>
  <si>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</si>
  <si>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</si>
  <si>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</si>
  <si>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</si>
  <si>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</si>
  <si>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</si>
  <si>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</si>
  <si>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</si>
  <si>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</si>
  <si>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</si>
  <si>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</si>
  <si>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</si>
  <si>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</si>
  <si>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</si>
  <si>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</si>
  <si>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</si>
  <si>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</si>
  <si>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</si>
  <si>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</si>
  <si>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</si>
  <si>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</si>
  <si>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</si>
  <si>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</si>
  <si>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</si>
  <si>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</si>
  <si>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</si>
  <si>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</si>
  <si>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</si>
  <si>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</si>
  <si>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</si>
  <si>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</si>
  <si>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</si>
  <si>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</si>
  <si>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</si>
  <si>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</si>
  <si>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</si>
  <si>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</si>
  <si>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</si>
  <si>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</si>
  <si>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</si>
  <si>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</si>
  <si>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</si>
  <si>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</si>
  <si>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</si>
  <si>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</si>
  <si>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</si>
  <si>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</si>
  <si>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</si>
  <si>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</si>
  <si>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</si>
  <si>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</si>
  <si>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</si>
  <si>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</si>
  <si>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</si>
  <si>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</si>
  <si>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</si>
  <si>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</si>
  <si>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</si>
  <si>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</si>
  <si>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</si>
  <si>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</si>
  <si>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</si>
  <si>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</si>
  <si>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</si>
  <si>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</si>
  <si>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</si>
  <si>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</si>
  <si>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</si>
  <si>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</si>
  <si>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</si>
  <si>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</si>
  <si>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</si>
  <si>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</si>
  <si>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</si>
  <si>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</si>
  <si>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</si>
  <si>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</si>
  <si>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</si>
  <si>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</si>
  <si>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</si>
  <si>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</si>
  <si>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</si>
  <si>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</si>
  <si>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</si>
  <si>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</si>
  <si>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</si>
  <si>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</si>
  <si>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</si>
  <si>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</si>
  <si>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</si>
  <si>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</si>
  <si>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</si>
  <si>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</si>
  <si>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</si>
  <si>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</si>
  <si>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</si>
  <si>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</si>
  <si>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</si>
  <si>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</si>
  <si>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</si>
  <si>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</si>
  <si>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</si>
  <si>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</si>
  <si>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</si>
  <si>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</si>
  <si>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</si>
  <si>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</si>
  <si>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</si>
  <si>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</si>
  <si>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</si>
  <si>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</si>
  <si>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</si>
  <si>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</si>
  <si>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</si>
  <si>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</si>
  <si>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</si>
  <si>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</si>
  <si>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</si>
  <si>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</si>
  <si>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</si>
  <si>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</si>
  <si>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</si>
  <si>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</si>
  <si>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</si>
  <si>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</si>
  <si>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</si>
  <si>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</si>
  <si>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</si>
  <si>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</si>
  <si>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</si>
  <si>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</si>
  <si>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</si>
  <si>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</si>
  <si>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</si>
  <si>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</si>
  <si>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</si>
  <si>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</si>
  <si>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</si>
  <si>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</si>
  <si>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</si>
  <si>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</si>
  <si>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</si>
  <si>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</si>
  <si>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</si>
  <si>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</si>
  <si>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</si>
  <si>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</si>
  <si>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</si>
  <si>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</si>
  <si>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</si>
  <si>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</si>
  <si>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</si>
  <si>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</si>
  <si>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</si>
  <si>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</si>
  <si>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</si>
  <si>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</si>
  <si>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</si>
  <si>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</si>
  <si>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</si>
  <si>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</si>
  <si>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</si>
  <si>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</si>
  <si>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</si>
  <si>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</si>
  <si>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</si>
  <si>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</si>
  <si>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</si>
  <si>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</si>
  <si>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</si>
  <si>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</si>
  <si>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</si>
  <si>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</si>
  <si>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</si>
  <si>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</si>
  <si>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</si>
  <si>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</si>
  <si>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</si>
  <si>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</si>
  <si>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</si>
  <si>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</si>
  <si>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</si>
  <si>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</si>
  <si>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</si>
  <si>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</si>
  <si>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</si>
  <si>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</si>
  <si>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</si>
  <si>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</si>
  <si>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</si>
  <si>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</si>
  <si>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</si>
  <si>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</si>
  <si>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</si>
  <si>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</si>
  <si>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</si>
  <si>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</si>
  <si>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</si>
  <si>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</si>
  <si>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</si>
  <si>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</si>
  <si>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</si>
  <si>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</si>
  <si>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</si>
  <si>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</si>
  <si>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</si>
  <si>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</si>
  <si>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</si>
  <si>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</si>
  <si>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</si>
  <si>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</si>
  <si>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</si>
  <si>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</si>
  <si>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</si>
  <si>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</si>
  <si>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</si>
  <si>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</si>
  <si>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</si>
  <si>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</si>
  <si>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</si>
  <si>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</si>
  <si>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</si>
  <si>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</si>
  <si>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</si>
  <si>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</si>
  <si>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</si>
  <si>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</si>
  <si>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</si>
  <si>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</si>
  <si>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</si>
  <si>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</si>
  <si>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</si>
  <si>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</si>
  <si>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</si>
  <si>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</si>
  <si>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</si>
  <si>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</si>
  <si>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</si>
  <si>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</si>
  <si>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</si>
  <si>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</si>
  <si>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</si>
  <si>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</si>
  <si>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</si>
  <si>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</si>
  <si>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</si>
  <si>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</si>
  <si>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</si>
  <si>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</si>
  <si>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</si>
  <si>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</si>
  <si>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</si>
  <si>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</si>
  <si>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</si>
  <si>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</si>
  <si>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</si>
  <si>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</si>
  <si>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</si>
  <si>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</si>
  <si>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</si>
  <si>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</si>
  <si>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</si>
  <si>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</si>
  <si>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</si>
  <si>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</si>
  <si>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</si>
  <si>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</si>
  <si>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</si>
  <si>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</si>
  <si>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</si>
  <si>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</si>
  <si>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</si>
  <si>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</si>
  <si>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</si>
  <si>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</si>
  <si>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</si>
  <si>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</si>
  <si>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</si>
  <si>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</si>
  <si>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</si>
  <si>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</si>
  <si>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</si>
  <si>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</si>
  <si>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</si>
  <si>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</si>
  <si>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</si>
  <si>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</si>
  <si>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</si>
  <si>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</si>
  <si>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</si>
  <si>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242</t>
    <phoneticPr fontId="2"/>
  </si>
  <si>
    <t>0016</t>
    <phoneticPr fontId="2"/>
  </si>
  <si>
    <t>大和市大和南2-11-1</t>
    <rPh sb="0" eb="3">
      <t>ヤマトシ</t>
    </rPh>
    <rPh sb="3" eb="6">
      <t>ヤマトミナミ</t>
    </rPh>
    <phoneticPr fontId="2"/>
  </si>
  <si>
    <t>046</t>
    <phoneticPr fontId="2"/>
  </si>
  <si>
    <t>261</t>
    <phoneticPr fontId="2"/>
  </si>
  <si>
    <t>1120</t>
    <phoneticPr fontId="2"/>
  </si>
  <si>
    <t>1132</t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</si>
  <si>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</si>
  <si>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</si>
  <si>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</si>
  <si>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</si>
  <si>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濟田</t>
    <rPh sb="0" eb="1">
      <t>サイ</t>
    </rPh>
    <rPh sb="1" eb="2">
      <t>タ</t>
    </rPh>
    <phoneticPr fontId="2"/>
  </si>
  <si>
    <t>和幸</t>
    <rPh sb="0" eb="2">
      <t>カズユキ</t>
    </rPh>
    <phoneticPr fontId="2"/>
  </si>
  <si>
    <t>さいた</t>
    <phoneticPr fontId="2"/>
  </si>
  <si>
    <t>かずゆき</t>
    <phoneticPr fontId="2"/>
  </si>
  <si>
    <t>林</t>
    <rPh sb="0" eb="1">
      <t>ハヤシ</t>
    </rPh>
    <phoneticPr fontId="2"/>
  </si>
  <si>
    <t>朋希</t>
    <rPh sb="0" eb="2">
      <t>トモキ</t>
    </rPh>
    <phoneticPr fontId="2"/>
  </si>
  <si>
    <t>はやし</t>
    <phoneticPr fontId="2"/>
  </si>
  <si>
    <t>ともき</t>
    <phoneticPr fontId="2"/>
  </si>
  <si>
    <t>熊野</t>
    <rPh sb="0" eb="2">
      <t>クマノ</t>
    </rPh>
    <phoneticPr fontId="2"/>
  </si>
  <si>
    <t>奨</t>
    <rPh sb="0" eb="1">
      <t>ショウ</t>
    </rPh>
    <phoneticPr fontId="2"/>
  </si>
  <si>
    <t>くまの</t>
    <phoneticPr fontId="2"/>
  </si>
  <si>
    <t>しょう</t>
    <phoneticPr fontId="2"/>
  </si>
  <si>
    <t>高橋</t>
    <rPh sb="0" eb="2">
      <t>タカハシ</t>
    </rPh>
    <phoneticPr fontId="2"/>
  </si>
  <si>
    <t>勇太</t>
    <rPh sb="0" eb="2">
      <t>ユウタ</t>
    </rPh>
    <phoneticPr fontId="2"/>
  </si>
  <si>
    <t>たかはし</t>
    <phoneticPr fontId="2"/>
  </si>
  <si>
    <t>萩原</t>
    <rPh sb="0" eb="2">
      <t>ハギワラ</t>
    </rPh>
    <phoneticPr fontId="2"/>
  </si>
  <si>
    <t>知哉</t>
    <rPh sb="0" eb="2">
      <t>トモヤ</t>
    </rPh>
    <phoneticPr fontId="2"/>
  </si>
  <si>
    <t>はぎわら</t>
    <phoneticPr fontId="2"/>
  </si>
  <si>
    <t>ともや</t>
    <phoneticPr fontId="2"/>
  </si>
  <si>
    <t>掛札</t>
    <rPh sb="0" eb="2">
      <t>カケフダ</t>
    </rPh>
    <phoneticPr fontId="2"/>
  </si>
  <si>
    <t>拓豊</t>
    <rPh sb="0" eb="1">
      <t>タク</t>
    </rPh>
    <rPh sb="1" eb="2">
      <t>ユタカ</t>
    </rPh>
    <phoneticPr fontId="2"/>
  </si>
  <si>
    <t>かけふだ</t>
    <phoneticPr fontId="2"/>
  </si>
  <si>
    <t>たくと</t>
    <phoneticPr fontId="2"/>
  </si>
  <si>
    <t>坂間</t>
    <rPh sb="0" eb="2">
      <t>サカマ</t>
    </rPh>
    <phoneticPr fontId="2"/>
  </si>
  <si>
    <t>暁月</t>
    <rPh sb="0" eb="1">
      <t>アカツキ</t>
    </rPh>
    <rPh sb="1" eb="2">
      <t>ツキ</t>
    </rPh>
    <phoneticPr fontId="2"/>
  </si>
  <si>
    <t>さかま</t>
    <phoneticPr fontId="2"/>
  </si>
  <si>
    <t>あつき</t>
    <phoneticPr fontId="2"/>
  </si>
  <si>
    <t>柳川</t>
    <rPh sb="0" eb="2">
      <t>ヤナガワ</t>
    </rPh>
    <phoneticPr fontId="2"/>
  </si>
  <si>
    <t>優太</t>
    <rPh sb="0" eb="2">
      <t>ユウタ</t>
    </rPh>
    <phoneticPr fontId="2"/>
  </si>
  <si>
    <t>やながわ</t>
    <phoneticPr fontId="2"/>
  </si>
  <si>
    <t>歩志</t>
    <rPh sb="0" eb="1">
      <t>アユ</t>
    </rPh>
    <rPh sb="1" eb="2">
      <t>シ</t>
    </rPh>
    <phoneticPr fontId="2"/>
  </si>
  <si>
    <t>あゆむ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</si>
</sst>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5" zoomScaleNormal="100" zoomScaleSheetLayoutView="100" workbookViewId="0">
      <selection activeCell="R28" sqref="R28:S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大和市立光丘中学校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165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721</v>
      </c>
      <c r="AA20" s="202"/>
      <c r="AB20" s="202"/>
      <c r="AC20" s="202"/>
      <c r="AD20" s="202"/>
      <c r="AE20" s="202" t="s">
        <v>691</v>
      </c>
      <c r="AF20" s="202"/>
      <c r="AG20" s="202"/>
      <c r="AH20" s="202"/>
      <c r="AI20" s="203"/>
      <c r="AJ20" s="199">
        <v>1</v>
      </c>
      <c r="AK20" s="199"/>
      <c r="AL20" s="204">
        <v>159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719</v>
      </c>
      <c r="AA21" s="217"/>
      <c r="AB21" s="217"/>
      <c r="AC21" s="217"/>
      <c r="AD21" s="217"/>
      <c r="AE21" s="217" t="s">
        <v>720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699</v>
      </c>
      <c r="L22" s="170"/>
      <c r="M22" s="170"/>
      <c r="N22" s="170"/>
      <c r="O22" s="171"/>
      <c r="P22" s="211">
        <v>2</v>
      </c>
      <c r="Q22" s="211"/>
      <c r="R22" s="213">
        <v>163</v>
      </c>
      <c r="S22" s="115"/>
      <c r="T22" s="219" t="s">
        <v>544</v>
      </c>
      <c r="U22" s="220"/>
      <c r="V22" s="207">
        <v>8</v>
      </c>
      <c r="W22" s="208"/>
      <c r="X22" s="211">
        <v>9</v>
      </c>
      <c r="Y22" s="211"/>
      <c r="Z22" s="169" t="s">
        <v>706</v>
      </c>
      <c r="AA22" s="170"/>
      <c r="AB22" s="170"/>
      <c r="AC22" s="170"/>
      <c r="AD22" s="170"/>
      <c r="AE22" s="170" t="s">
        <v>723</v>
      </c>
      <c r="AF22" s="170"/>
      <c r="AG22" s="170"/>
      <c r="AH22" s="170"/>
      <c r="AI22" s="171"/>
      <c r="AJ22" s="211">
        <v>1</v>
      </c>
      <c r="AK22" s="211"/>
      <c r="AL22" s="213">
        <v>163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696</v>
      </c>
      <c r="G23" s="224"/>
      <c r="H23" s="224"/>
      <c r="I23" s="224"/>
      <c r="J23" s="224"/>
      <c r="K23" s="224" t="s">
        <v>697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704</v>
      </c>
      <c r="AA23" s="224"/>
      <c r="AB23" s="224"/>
      <c r="AC23" s="224"/>
      <c r="AD23" s="224"/>
      <c r="AE23" s="224" t="s">
        <v>722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691</v>
      </c>
      <c r="L24" s="170"/>
      <c r="M24" s="170"/>
      <c r="N24" s="170"/>
      <c r="O24" s="171"/>
      <c r="P24" s="211">
        <v>2</v>
      </c>
      <c r="Q24" s="211"/>
      <c r="R24" s="213">
        <v>163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2</v>
      </c>
      <c r="Q26" s="211"/>
      <c r="R26" s="213">
        <v>170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708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1</v>
      </c>
      <c r="Q28" s="211"/>
      <c r="R28" s="213">
        <v>161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711</v>
      </c>
      <c r="G29" s="224"/>
      <c r="H29" s="224"/>
      <c r="I29" s="224"/>
      <c r="J29" s="224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151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715</v>
      </c>
      <c r="G31" s="161"/>
      <c r="H31" s="161"/>
      <c r="I31" s="161"/>
      <c r="J31" s="161"/>
      <c r="K31" s="161" t="s">
        <v>716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大和市立光丘中学校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いちかわ</v>
      </c>
      <c r="F7" s="346"/>
      <c r="G7" s="346"/>
      <c r="H7" s="346"/>
      <c r="I7" s="346"/>
      <c r="J7" s="346"/>
      <c r="K7" s="346" t="str">
        <f>IF(入力!L12="","",入力!L12)</f>
        <v>ゆうた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さいた</v>
      </c>
      <c r="V7" s="167"/>
      <c r="W7" s="167"/>
      <c r="X7" s="167"/>
      <c r="Y7" s="167"/>
      <c r="Z7" s="320"/>
      <c r="AA7" s="303" t="str">
        <f>IF(入力!AB12="","",入力!AB12)</f>
        <v>かずゆき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依知川</v>
      </c>
      <c r="F8" s="334"/>
      <c r="G8" s="334"/>
      <c r="H8" s="334"/>
      <c r="I8" s="334"/>
      <c r="J8" s="334"/>
      <c r="K8" s="334" t="str">
        <f>IF(入力!L13="","",入力!L13)</f>
        <v>裕太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濟田</v>
      </c>
      <c r="V8" s="337"/>
      <c r="W8" s="337"/>
      <c r="X8" s="337"/>
      <c r="Y8" s="337"/>
      <c r="Z8" s="338"/>
      <c r="AA8" s="339" t="str">
        <f>IF(入力!AB13="","",入力!AB13)</f>
        <v>和幸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はやし</v>
      </c>
      <c r="V9" s="167"/>
      <c r="W9" s="167"/>
      <c r="X9" s="167"/>
      <c r="Y9" s="167"/>
      <c r="Z9" s="320"/>
      <c r="AA9" s="303" t="str">
        <f>IF(入力!AB14="","",入力!AB14)</f>
        <v>ともき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林</v>
      </c>
      <c r="V10" s="306"/>
      <c r="W10" s="306"/>
      <c r="X10" s="306"/>
      <c r="Y10" s="306"/>
      <c r="Z10" s="309"/>
      <c r="AA10" s="305" t="str">
        <f>IF(入力!AB15="","",入力!AB15)</f>
        <v>朋希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くまの</v>
      </c>
      <c r="F15" s="299"/>
      <c r="G15" s="299"/>
      <c r="H15" s="299"/>
      <c r="I15" s="299"/>
      <c r="J15" s="299" t="str">
        <f>IF(入力!K20="","",入力!K20)</f>
        <v>しょう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やながわ</v>
      </c>
      <c r="Z15" s="299"/>
      <c r="AA15" s="299"/>
      <c r="AB15" s="299"/>
      <c r="AC15" s="299"/>
      <c r="AD15" s="299" t="str">
        <f>IF(入力!AE20="","",入力!AE20)</f>
        <v>ゆうた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159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熊野</v>
      </c>
      <c r="F16" s="314"/>
      <c r="G16" s="314"/>
      <c r="H16" s="314"/>
      <c r="I16" s="314"/>
      <c r="J16" s="314" t="str">
        <f>IF(入力!K21="","",入力!K21)</f>
        <v>奨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柳川</v>
      </c>
      <c r="Z16" s="314"/>
      <c r="AA16" s="314"/>
      <c r="AB16" s="314"/>
      <c r="AC16" s="314"/>
      <c r="AD16" s="314" t="str">
        <f>IF(入力!AE21="","",入力!AE21)</f>
        <v>優太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はやし</v>
      </c>
      <c r="F17" s="285"/>
      <c r="G17" s="285"/>
      <c r="H17" s="285"/>
      <c r="I17" s="285"/>
      <c r="J17" s="285" t="str">
        <f>IF(入力!K22="","",入力!K22)</f>
        <v>ともき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9</v>
      </c>
      <c r="X17" s="281"/>
      <c r="Y17" s="284" t="str">
        <f>IF(入力!Z22="","",入力!Z22)</f>
        <v>たかはし</v>
      </c>
      <c r="Z17" s="285"/>
      <c r="AA17" s="285"/>
      <c r="AB17" s="285"/>
      <c r="AC17" s="285"/>
      <c r="AD17" s="285" t="str">
        <f>IF(入力!AE22="","",入力!AE22)</f>
        <v>あゆむ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林</v>
      </c>
      <c r="F18" s="278"/>
      <c r="G18" s="278"/>
      <c r="H18" s="278"/>
      <c r="I18" s="278"/>
      <c r="J18" s="278" t="str">
        <f>IF(入力!K23="","",入力!K23)</f>
        <v>朋希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高橋</v>
      </c>
      <c r="Z18" s="278"/>
      <c r="AA18" s="278"/>
      <c r="AB18" s="278"/>
      <c r="AC18" s="278"/>
      <c r="AD18" s="278" t="str">
        <f>IF(入力!AE23="","",入力!AE23)</f>
        <v>歩志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たかはし</v>
      </c>
      <c r="F19" s="285"/>
      <c r="G19" s="285"/>
      <c r="H19" s="285"/>
      <c r="I19" s="285"/>
      <c r="J19" s="285" t="str">
        <f>IF(入力!K24="","",入力!K24)</f>
        <v>ゆうた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163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高橋</v>
      </c>
      <c r="F20" s="278"/>
      <c r="G20" s="278"/>
      <c r="H20" s="278"/>
      <c r="I20" s="278"/>
      <c r="J20" s="278" t="str">
        <f>IF(入力!K25="","",入力!K25)</f>
        <v>勇太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はぎわら</v>
      </c>
      <c r="F21" s="285"/>
      <c r="G21" s="285"/>
      <c r="H21" s="285"/>
      <c r="I21" s="285"/>
      <c r="J21" s="285" t="str">
        <f>IF(入力!K26="","",入力!K26)</f>
        <v>ともや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萩原</v>
      </c>
      <c r="F22" s="278"/>
      <c r="G22" s="278"/>
      <c r="H22" s="278"/>
      <c r="I22" s="278"/>
      <c r="J22" s="278" t="str">
        <f>IF(入力!K27="","",入力!K27)</f>
        <v>知哉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かけふだ</v>
      </c>
      <c r="F23" s="285"/>
      <c r="G23" s="285"/>
      <c r="H23" s="285"/>
      <c r="I23" s="285"/>
      <c r="J23" s="285" t="str">
        <f>IF(入力!K28="","",入力!K28)</f>
        <v>たくと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掛札</v>
      </c>
      <c r="F24" s="278"/>
      <c r="G24" s="278"/>
      <c r="H24" s="278"/>
      <c r="I24" s="278"/>
      <c r="J24" s="278" t="str">
        <f>IF(入力!K29="","",入力!K29)</f>
        <v>拓豊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さかま</v>
      </c>
      <c r="F25" s="285"/>
      <c r="G25" s="285"/>
      <c r="H25" s="285"/>
      <c r="I25" s="285"/>
      <c r="J25" s="285" t="str">
        <f>IF(入力!K30="","",入力!K30)</f>
        <v>あつき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坂間</v>
      </c>
      <c r="F26" s="291"/>
      <c r="G26" s="291"/>
      <c r="H26" s="291"/>
      <c r="I26" s="291"/>
      <c r="J26" s="291" t="str">
        <f>IF(入力!K31="","",入力!K31)</f>
        <v>暁月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7103</v>
      </c>
      <c r="B7" s="45" t="str">
        <f t="shared" ref="B7:C7" si="0">IF($A$8="","",IF($A$9="",B8,B8&amp;"・"&amp;B9))</f>
        <v>大和市立光丘中学校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1</v>
      </c>
      <c r="F7" s="45" t="str">
        <f t="shared" ref="F7:S7" si="1">IF($A$8="","",F8)</f>
        <v>242</v>
      </c>
      <c r="G7" s="45" t="str">
        <f t="shared" si="1"/>
        <v>0016</v>
      </c>
      <c r="H7" s="45">
        <f t="shared" si="1"/>
        <v>0</v>
      </c>
      <c r="I7" s="45" t="str">
        <f t="shared" si="1"/>
        <v>大和市大和南2-11-1</v>
      </c>
      <c r="J7" s="45">
        <f t="shared" si="1"/>
        <v>0</v>
      </c>
      <c r="K7" s="45" t="str">
        <f t="shared" si="1"/>
        <v>046</v>
      </c>
      <c r="L7" s="45" t="str">
        <f t="shared" si="1"/>
        <v>261</v>
      </c>
      <c r="M7" s="45" t="str">
        <f t="shared" si="1"/>
        <v>1120</v>
      </c>
      <c r="N7" s="45" t="str">
        <f t="shared" si="1"/>
        <v>046</v>
      </c>
      <c r="O7" s="45" t="str">
        <f t="shared" si="1"/>
        <v>261</v>
      </c>
      <c r="P7" s="45" t="str">
        <f t="shared" si="1"/>
        <v>1132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7103</v>
      </c>
      <c r="B8" s="46" t="str">
        <f>IF(入力!$F$3="","",入力!$F$3)</f>
        <v>大和市立光丘中学校</v>
      </c>
      <c r="C8" s="46"/>
      <c r="D8" s="46" t="str">
        <f>IF(入力!$Z$2="","",入力!$Z$2)</f>
        <v>県央</v>
      </c>
      <c r="E8" s="46">
        <f>IF(入力!$I$2="","",入力!$I$2)</f>
        <v>1</v>
      </c>
      <c r="F8" s="61" t="str">
        <f>IF(入力!$F$6="","",入力!$F$6)</f>
        <v>242</v>
      </c>
      <c r="G8" s="57" t="str">
        <f>IF(入力!$I$6="","",入力!$I$6)</f>
        <v>0016</v>
      </c>
      <c r="H8" s="46"/>
      <c r="I8" s="46" t="str">
        <f>IF(入力!$L$5="","",入力!$L$5)</f>
        <v>大和市大和南2-11-1</v>
      </c>
      <c r="J8" s="46"/>
      <c r="K8" s="57" t="str">
        <f>IF(入力!$AB$4="","",入力!$AB$4)</f>
        <v>046</v>
      </c>
      <c r="L8" s="57" t="str">
        <f>IF(入力!$AG$4="","",入力!$AG$4)</f>
        <v>261</v>
      </c>
      <c r="M8" s="57" t="str">
        <f>IF(入力!$AL$4="","",入力!$AL$4)</f>
        <v>1120</v>
      </c>
      <c r="N8" s="57" t="str">
        <f>IF(入力!$AB$6="","",入力!$AB$6)</f>
        <v>046</v>
      </c>
      <c r="O8" s="57" t="str">
        <f>IF(入力!$AG$6="","",入力!$AG$6)</f>
        <v>261</v>
      </c>
      <c r="P8" s="57" t="str">
        <f>IF(入力!$AL$6="","",入力!$AL$6)</f>
        <v>1132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1120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依知川</v>
      </c>
      <c r="D16" s="46" t="str">
        <f>IF(入力!$L$13="","",入力!$L$13)</f>
        <v>裕太</v>
      </c>
      <c r="E16" s="46" t="str">
        <f>IF(入力!$F$12="","",入力!$F$12)</f>
        <v>いちかわ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濟田</v>
      </c>
      <c r="D17" s="46" t="str">
        <f>IF(入力!$AB$13="","",入力!$AB$13)</f>
        <v>和幸</v>
      </c>
      <c r="E17" s="46" t="str">
        <f>IF(入力!$V$12="","",入力!$V$12)</f>
        <v>さいた</v>
      </c>
      <c r="F17" s="46" t="str">
        <f>IF(入力!$AB$12="","",入力!$AB$12)</f>
        <v>かずゆき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朋希</v>
      </c>
      <c r="E24" s="46" t="str">
        <f>IF(入力!$V$14="","",入力!$V$14)</f>
        <v>はやし</v>
      </c>
      <c r="F24" s="46" t="str">
        <f>IF(入力!$AB$14="","",入力!$AB$14)</f>
        <v>ともき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熊野</v>
      </c>
      <c r="D53" s="46" t="str">
        <f>IF(OR(L53&lt;&gt;"○",入力!K21=""),"",入力!K21)</f>
        <v>奨</v>
      </c>
      <c r="E53" s="46" t="str">
        <f>IF(OR(L53&lt;&gt;"○",入力!F20=""),"",入力!F20)</f>
        <v>くまの</v>
      </c>
      <c r="F53" s="46" t="str">
        <f>IF(OR(L53&lt;&gt;"○",入力!K20=""),"",入力!K20)</f>
        <v>しょう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林</v>
      </c>
      <c r="D54" s="46" t="str">
        <f>IF(OR(L54&lt;&gt;"○",入力!K23=""),"",入力!K23)</f>
        <v>朋希</v>
      </c>
      <c r="E54" s="46" t="str">
        <f>IF(OR(L54&lt;&gt;"○",入力!F22=""),"",入力!F22)</f>
        <v>はやし</v>
      </c>
      <c r="F54" s="46" t="str">
        <f>IF(OR(L54&lt;&gt;"○",入力!K22=""),"",入力!K22)</f>
        <v>ともき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高橋</v>
      </c>
      <c r="D55" s="46" t="str">
        <f>IF(OR(L55&lt;&gt;"○",入力!K25=""),"",入力!K25)</f>
        <v>勇太</v>
      </c>
      <c r="E55" s="46" t="str">
        <f>IF(OR(L55&lt;&gt;"○",入力!F24=""),"",入力!F24)</f>
        <v>たかはし</v>
      </c>
      <c r="F55" s="46" t="str">
        <f>IF(OR(L55&lt;&gt;"○",入力!K24=""),"",入力!K24)</f>
        <v>ゆうた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萩原</v>
      </c>
      <c r="D56" s="46" t="str">
        <f>IF(OR(L56&lt;&gt;"○",入力!K27=""),"",入力!K27)</f>
        <v>知哉</v>
      </c>
      <c r="E56" s="46" t="str">
        <f>IF(OR(L56&lt;&gt;"○",入力!F26=""),"",入力!F26)</f>
        <v>はぎわら</v>
      </c>
      <c r="F56" s="46" t="str">
        <f>IF(OR(L56&lt;&gt;"○",入力!K26=""),"",入力!K26)</f>
        <v>ともや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掛札</v>
      </c>
      <c r="D57" s="46" t="str">
        <f>IF(OR(L57&lt;&gt;"○",入力!K29=""),"",入力!K29)</f>
        <v>拓豊</v>
      </c>
      <c r="E57" s="46" t="str">
        <f>IF(OR(L57&lt;&gt;"○",入力!F28=""),"",入力!F28)</f>
        <v>かけふだ</v>
      </c>
      <c r="F57" s="46" t="str">
        <f>IF(OR(L57&lt;&gt;"○",入力!K28=""),"",入力!K28)</f>
        <v>たくと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坂間</v>
      </c>
      <c r="D58" s="46" t="str">
        <f>IF(OR(L58&lt;&gt;"○",入力!K31=""),"",入力!K31)</f>
        <v>暁月</v>
      </c>
      <c r="E58" s="46" t="str">
        <f>IF(OR(L58&lt;&gt;"○",入力!F30=""),"",入力!F30)</f>
        <v>さかま</v>
      </c>
      <c r="F58" s="46" t="str">
        <f>IF(OR(L58&lt;&gt;"○",入力!K30=""),"",入力!K30)</f>
        <v>あつき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柳川</v>
      </c>
      <c r="D59" s="46" t="str">
        <f>IF(OR(L59&lt;&gt;"○",入力!AE21=""),"",入力!AE21)</f>
        <v>優太</v>
      </c>
      <c r="E59" s="46" t="str">
        <f>IF(OR(L59&lt;&gt;"○",入力!Z20=""),"",入力!Z20)</f>
        <v>やながわ</v>
      </c>
      <c r="F59" s="46" t="str">
        <f>IF(OR(L59&lt;&gt;"○",入力!AE20=""),"",入力!AE20)</f>
        <v>ゆうた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高橋</v>
      </c>
      <c r="D60" s="46" t="str">
        <f>IF(OR(L60&lt;&gt;"○",入力!AE23=""),"",入力!AE23)</f>
        <v>歩志</v>
      </c>
      <c r="E60" s="46" t="str">
        <f>IF(OR(L60&lt;&gt;"○",入力!Z22=""),"",入力!Z22)</f>
        <v>たかはし</v>
      </c>
      <c r="F60" s="46" t="str">
        <f>IF(OR(L60&lt;&gt;"○",入力!AE22=""),"",入力!AE22)</f>
        <v>あゆむ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2015-10-24T01:53:31Z</cp:lastPrinted>
  <dcterms:created xsi:type="dcterms:W3CDTF">2006-11-03T01:52:14Z</dcterms:created>
  <dcterms:modified xsi:type="dcterms:W3CDTF">2018-11-09T08:11:50Z</dcterms:modified>
</cp:coreProperties>
</file>