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個人情報\個人フォルダー\は行\細金健一\2019\バレー部\選手権大会（2019）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<sst xmlns="http://schemas.openxmlformats.org/spreadsheetml/2006/main" count="1487" uniqueCount="762">
  <si>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</si>
  <si>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</si>
  <si>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</si>
  <si>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</si>
  <si>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</si>
  <si>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</si>
  <si>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</si>
  <si>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</si>
  <si>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</si>
  <si>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</si>
  <si>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</si>
  <si>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</si>
  <si>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</si>
  <si>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</si>
  <si>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</si>
  <si>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</si>
  <si>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</si>
  <si>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</si>
  <si>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</si>
  <si>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</si>
  <si>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</si>
  <si>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</si>
  <si>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</si>
  <si>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</si>
  <si>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</si>
  <si>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</si>
  <si>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</si>
  <si>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</si>
  <si>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</si>
  <si>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</si>
  <si>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</si>
  <si>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</si>
  <si>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</si>
  <si>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</si>
  <si>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</si>
  <si>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</si>
  <si>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</si>
  <si>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</si>
  <si>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</si>
  <si>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</si>
  <si>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</si>
  <si>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</si>
  <si>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</si>
  <si>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</si>
  <si>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</si>
  <si>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</si>
  <si>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</si>
  <si>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</si>
  <si>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</si>
  <si>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</si>
  <si>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</si>
  <si>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</si>
  <si>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</si>
  <si>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</si>
  <si>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</si>
  <si>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</si>
  <si>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</si>
  <si>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</si>
  <si>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</si>
  <si>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</si>
  <si>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</si>
  <si>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</si>
  <si>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</si>
  <si>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</si>
  <si>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</si>
  <si>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</si>
  <si>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</si>
  <si>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</si>
  <si>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</si>
  <si>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</si>
  <si>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</si>
  <si>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</si>
  <si>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</si>
  <si>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</si>
  <si>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</si>
  <si>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</si>
  <si>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</si>
  <si>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</si>
  <si>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</si>
  <si>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</si>
  <si>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</si>
  <si>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</si>
  <si>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</si>
  <si>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</si>
  <si>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</si>
  <si>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</si>
  <si>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</si>
  <si>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</si>
  <si>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</si>
  <si>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</si>
  <si>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</si>
  <si>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</si>
  <si>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</si>
  <si>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</si>
  <si>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</si>
  <si>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</si>
  <si>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</si>
  <si>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</si>
  <si>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</si>
  <si>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</si>
  <si>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</si>
  <si>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</si>
  <si>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</si>
  <si>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</si>
  <si>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</si>
  <si>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</si>
  <si>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</si>
  <si>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</si>
  <si>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</si>
  <si>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</si>
  <si>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</si>
  <si>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</si>
  <si>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</si>
  <si>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</si>
  <si>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</si>
  <si>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</si>
  <si>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</si>
  <si>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</si>
  <si>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</si>
  <si>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</si>
  <si>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</si>
  <si>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</si>
  <si>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</si>
  <si>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</si>
  <si>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</si>
  <si>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</si>
  <si>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</si>
  <si>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</si>
  <si>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</si>
  <si>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</si>
  <si>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</si>
  <si>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</si>
  <si>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</si>
  <si>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</si>
  <si>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</si>
  <si>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</si>
  <si>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</si>
  <si>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</si>
  <si>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</si>
  <si>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</si>
  <si>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</si>
  <si>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</si>
  <si>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</si>
  <si>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</si>
  <si>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</si>
  <si>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</si>
  <si>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</si>
  <si>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</si>
  <si>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</si>
  <si>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</si>
  <si>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</si>
  <si>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</si>
  <si>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</si>
  <si>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</si>
  <si>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</si>
  <si>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</si>
  <si>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</si>
  <si>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</si>
  <si>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</si>
  <si>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</si>
  <si>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</si>
  <si>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</si>
  <si>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</si>
  <si>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</si>
  <si>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</si>
  <si>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</si>
  <si>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</si>
  <si>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</si>
  <si>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</si>
  <si>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</si>
  <si>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</si>
  <si>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</si>
  <si>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</si>
  <si>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</si>
  <si>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</si>
  <si>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</si>
  <si>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</si>
  <si>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</si>
  <si>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</si>
  <si>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</si>
  <si>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</si>
  <si>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</si>
  <si>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</si>
  <si>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</si>
  <si>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</si>
  <si>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</si>
  <si>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</si>
  <si>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</si>
  <si>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</si>
  <si>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</si>
  <si>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</si>
  <si>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</si>
  <si>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</si>
  <si>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</si>
  <si>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</si>
  <si>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</si>
  <si>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</si>
  <si>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</si>
  <si>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</si>
  <si>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</si>
  <si>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</si>
  <si>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</si>
  <si>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</si>
  <si>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</si>
  <si>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</si>
  <si>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</si>
  <si>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</si>
  <si>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</si>
  <si>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</si>
  <si>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</si>
  <si>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</si>
  <si>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</si>
  <si>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</si>
  <si>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</si>
  <si>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</si>
  <si>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</si>
  <si>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</si>
  <si>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</si>
  <si>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</si>
  <si>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</si>
  <si>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</si>
  <si>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</si>
  <si>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</si>
  <si>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</si>
  <si>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</si>
  <si>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</si>
  <si>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</si>
  <si>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</si>
  <si>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</si>
  <si>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</si>
  <si>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</si>
  <si>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</si>
  <si>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</si>
  <si>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</si>
  <si>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</si>
  <si>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</si>
  <si>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</si>
  <si>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</si>
  <si>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</si>
  <si>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</si>
  <si>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</si>
  <si>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</si>
  <si>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</si>
  <si>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</si>
  <si>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</si>
  <si>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</si>
  <si>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</si>
  <si>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</si>
  <si>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</si>
  <si>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</si>
  <si>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</si>
  <si>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</si>
  <si>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</si>
  <si>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</si>
  <si>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</si>
  <si>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</si>
  <si>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</si>
  <si>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</si>
  <si>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</si>
  <si>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</si>
  <si>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</si>
  <si>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</si>
  <si>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</si>
  <si>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</si>
  <si>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</si>
  <si>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</si>
  <si>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</si>
  <si>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</si>
  <si>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</si>
  <si>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</si>
  <si>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</si>
  <si>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</si>
  <si>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</si>
  <si>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</si>
  <si>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</si>
  <si>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</si>
  <si>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</si>
  <si>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</si>
  <si>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</si>
  <si>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</si>
  <si>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</si>
  <si>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</si>
  <si>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</si>
  <si>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</si>
  <si>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</si>
  <si>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</si>
  <si>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</si>
  <si>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</si>
  <si>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</si>
  <si>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</si>
  <si>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</si>
  <si>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</si>
  <si>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</si>
  <si>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</si>
  <si>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</si>
  <si>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</si>
  <si>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</si>
  <si>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</si>
  <si>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</si>
  <si>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</si>
  <si>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</si>
  <si>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</si>
  <si>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</si>
  <si>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</si>
  <si>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</si>
  <si>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</si>
  <si>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</si>
  <si>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</si>
  <si>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</si>
  <si>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</si>
  <si>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</si>
  <si>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</si>
  <si>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</si>
  <si>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</si>
  <si>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</si>
  <si>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</si>
  <si>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</si>
  <si>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</si>
  <si>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</si>
  <si>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</si>
  <si>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</si>
  <si>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</si>
  <si>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</si>
  <si>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</si>
  <si>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</si>
  <si>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</si>
  <si>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</si>
  <si>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</si>
  <si>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</si>
  <si>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</si>
  <si>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</si>
  <si>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</si>
  <si>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</si>
  <si>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</si>
  <si>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</si>
  <si>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</si>
  <si>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</si>
  <si>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</si>
  <si>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</si>
  <si>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</si>
  <si>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</si>
  <si>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</si>
  <si>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</si>
  <si>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</si>
  <si>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</si>
  <si>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</si>
  <si>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</si>
  <si>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</si>
  <si>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</si>
  <si>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</si>
  <si>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</si>
  <si>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</si>
  <si>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</si>
  <si>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</si>
  <si>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</si>
  <si>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</si>
  <si>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</si>
  <si>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</si>
  <si>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</si>
  <si>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</si>
  <si>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</si>
  <si>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</si>
  <si>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</si>
  <si>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</si>
  <si>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</si>
  <si>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</si>
  <si>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</si>
  <si>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</si>
  <si>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</si>
  <si>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</si>
  <si>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</si>
  <si>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</si>
  <si>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</si>
  <si>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</si>
  <si>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</si>
  <si>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</si>
  <si>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</si>
  <si>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</si>
  <si>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</si>
  <si>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</si>
  <si>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</si>
  <si>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</si>
  <si>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</si>
  <si>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</si>
  <si>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</si>
  <si>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</si>
  <si>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</si>
  <si>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</si>
  <si>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</si>
  <si>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</si>
  <si>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</si>
  <si>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</si>
  <si>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</si>
  <si>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</si>
  <si>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</si>
  <si>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</si>
  <si>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</si>
  <si>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</si>
  <si>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</si>
  <si>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</si>
  <si>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</si>
  <si>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</si>
  <si>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</si>
  <si>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</si>
  <si>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</si>
  <si>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</si>
  <si>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</si>
  <si>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</si>
  <si>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</si>
  <si>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</si>
  <si>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</si>
  <si>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</si>
  <si>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</si>
  <si>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</si>
  <si>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</si>
  <si>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</si>
  <si>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</si>
  <si>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</si>
  <si>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</si>
  <si>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</si>
  <si>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</si>
  <si>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</si>
  <si>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</si>
  <si>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</si>
  <si>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</si>
  <si>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</si>
  <si>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</si>
  <si>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</si>
  <si>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</si>
  <si>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</si>
  <si>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</si>
  <si>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</si>
  <si>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</si>
  <si>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</si>
  <si>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</si>
  <si>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</si>
  <si>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</si>
  <si>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</si>
  <si>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</si>
  <si>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</si>
  <si>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</si>
  <si>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</si>
  <si>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</si>
  <si>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</si>
  <si>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</si>
  <si>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</si>
  <si>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</si>
  <si>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</si>
  <si>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</si>
  <si>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</si>
  <si>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</si>
  <si>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</si>
  <si>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</si>
  <si>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</si>
  <si>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</si>
  <si>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</si>
  <si>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</si>
  <si>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</si>
  <si>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</si>
  <si>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</si>
  <si>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</si>
  <si>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</si>
  <si>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</si>
  <si>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</si>
  <si>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</si>
  <si>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</si>
  <si>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</si>
  <si>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</si>
  <si>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</si>
  <si>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</si>
  <si>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</si>
  <si>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</si>
  <si>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</si>
  <si>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</si>
  <si>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</si>
  <si>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</si>
  <si>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</si>
  <si>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</si>
  <si>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</si>
  <si>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</si>
  <si>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</si>
  <si>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</si>
  <si>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</si>
  <si>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</si>
  <si>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</si>
  <si>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</si>
  <si>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</si>
  <si>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</si>
  <si>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</si>
  <si>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</si>
  <si>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</si>
  <si>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</si>
  <si>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</si>
  <si>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</si>
  <si>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</si>
  <si>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</si>
  <si>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</si>
  <si>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</si>
  <si>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</si>
  <si>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</si>
  <si>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</si>
  <si>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</si>
  <si>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</si>
  <si>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</si>
  <si>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</si>
  <si>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</si>
  <si>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</si>
  <si>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</si>
  <si>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</si>
  <si>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</si>
  <si>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</si>
  <si>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</si>
  <si>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</si>
  <si>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</si>
  <si>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</si>
  <si>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</si>
  <si>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</si>
  <si>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</si>
  <si>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</si>
  <si>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</si>
  <si>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</si>
  <si>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</si>
  <si>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</si>
  <si>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</si>
  <si>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</si>
  <si>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</si>
  <si>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</si>
  <si>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</si>
  <si>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</si>
  <si>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</si>
  <si>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</si>
  <si>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</si>
  <si>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</si>
  <si>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</si>
  <si>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</si>
  <si>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</si>
  <si>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</si>
  <si>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</si>
  <si>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</si>
  <si>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</si>
  <si>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</si>
  <si>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</si>
  <si>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</si>
  <si>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</si>
  <si>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</si>
  <si>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</si>
  <si>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</si>
  <si>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</si>
  <si>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</si>
  <si>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</si>
  <si>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</si>
  <si>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</si>
  <si>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</si>
  <si>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</si>
  <si>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</si>
  <si>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</si>
  <si>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</si>
  <si>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</si>
  <si>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</si>
  <si>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</si>
  <si>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</si>
  <si>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</si>
  <si>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</si>
  <si>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</si>
  <si>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</si>
  <si>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</si>
  <si>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</si>
  <si>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</si>
  <si>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</si>
  <si>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</si>
  <si>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</si>
  <si>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</si>
  <si>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</si>
  <si>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</si>
  <si>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</si>
  <si>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</si>
  <si>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</si>
  <si>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</si>
  <si>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</si>
  <si>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</si>
  <si>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</si>
  <si>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</si>
  <si>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</si>
  <si>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</si>
  <si>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</si>
  <si>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</si>
  <si>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</si>
  <si>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</si>
  <si>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</si>
  <si>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</si>
  <si>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</si>
  <si>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</si>
  <si>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</si>
  <si>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</si>
  <si>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</si>
  <si>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</si>
  <si>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</si>
  <si>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</si>
  <si>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</si>
  <si>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</si>
  <si>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</si>
  <si>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</si>
  <si>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</si>
  <si>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</si>
  <si>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</si>
  <si>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</si>
  <si>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</si>
  <si>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</si>
  <si>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</si>
  <si>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</si>
  <si>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</si>
  <si>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</si>
  <si>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</si>
  <si>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</si>
  <si>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</si>
  <si>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</si>
  <si>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</si>
  <si>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</si>
  <si>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</si>
  <si>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</si>
  <si>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</si>
  <si>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</si>
  <si>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</si>
  <si>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</si>
  <si>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</si>
  <si>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</si>
  <si>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</si>
  <si>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</si>
  <si>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</si>
  <si>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</si>
  <si>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</si>
  <si>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</si>
  <si>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</si>
  <si>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</si>
  <si>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</si>
  <si>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</si>
  <si>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</si>
  <si>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</si>
  <si>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</si>
  <si>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</si>
  <si>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</si>
  <si>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</si>
  <si>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</si>
  <si>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</si>
  <si>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</si>
  <si>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</si>
  <si>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</si>
  <si>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</si>
  <si>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</si>
  <si>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</si>
  <si>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</si>
  <si>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</si>
  <si>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</si>
  <si>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</si>
  <si>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</si>
  <si>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</si>
  <si>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</si>
  <si>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</si>
  <si>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</si>
  <si>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</si>
  <si>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</si>
  <si>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</si>
  <si>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</si>
  <si>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</si>
  <si>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</si>
  <si>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</si>
  <si>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</si>
  <si>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</si>
  <si>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</si>
  <si>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</si>
  <si>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</si>
  <si>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</si>
  <si>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</si>
  <si>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</si>
  <si>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</si>
  <si>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</si>
  <si>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</si>
  <si>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</si>
  <si>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</si>
  <si>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</si>
  <si>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</si>
  <si>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</si>
  <si>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</si>
  <si>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</si>
  <si>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</si>
  <si>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</si>
  <si>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</si>
  <si>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</si>
  <si>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</si>
  <si>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</si>
  <si>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</si>
  <si>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</si>
  <si>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</si>
  <si>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</si>
  <si>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</si>
  <si>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</si>
  <si>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261</t>
    <phoneticPr fontId="2"/>
  </si>
  <si>
    <t>1120</t>
    <phoneticPr fontId="2"/>
  </si>
  <si>
    <t>242</t>
    <phoneticPr fontId="2"/>
  </si>
  <si>
    <t>0016</t>
    <phoneticPr fontId="2"/>
  </si>
  <si>
    <t>神奈川県大和市大和南2-11-1</t>
    <rPh sb="0" eb="4">
      <t>カナガワケン</t>
    </rPh>
    <rPh sb="4" eb="7">
      <t>ヤマトシ</t>
    </rPh>
    <rPh sb="7" eb="10">
      <t>ヤマトミナミ</t>
    </rPh>
    <phoneticPr fontId="2"/>
  </si>
  <si>
    <t>8040</t>
    <phoneticPr fontId="2"/>
  </si>
  <si>
    <t>細金</t>
    <rPh sb="0" eb="2">
      <t>ホソガネ</t>
    </rPh>
    <phoneticPr fontId="2"/>
  </si>
  <si>
    <t>健一</t>
    <rPh sb="0" eb="2">
      <t>ケンイチ</t>
    </rPh>
    <phoneticPr fontId="2"/>
  </si>
  <si>
    <t>ほそがね</t>
    <phoneticPr fontId="2"/>
  </si>
  <si>
    <t>けんいち</t>
    <phoneticPr fontId="2"/>
  </si>
  <si>
    <t>済田</t>
    <rPh sb="0" eb="1">
      <t>サイ</t>
    </rPh>
    <rPh sb="1" eb="2">
      <t>タ</t>
    </rPh>
    <phoneticPr fontId="2"/>
  </si>
  <si>
    <t>和幸</t>
    <rPh sb="0" eb="2">
      <t>カズユキ</t>
    </rPh>
    <phoneticPr fontId="2"/>
  </si>
  <si>
    <t>さいた</t>
    <phoneticPr fontId="2"/>
  </si>
  <si>
    <t>かずゆき</t>
    <phoneticPr fontId="2"/>
  </si>
  <si>
    <t>林</t>
    <rPh sb="0" eb="1">
      <t>ハヤシ</t>
    </rPh>
    <phoneticPr fontId="2"/>
  </si>
  <si>
    <t>朋希</t>
    <rPh sb="0" eb="2">
      <t>トモキ</t>
    </rPh>
    <phoneticPr fontId="2"/>
  </si>
  <si>
    <t>はやし</t>
    <phoneticPr fontId="2"/>
  </si>
  <si>
    <t>ともき</t>
    <phoneticPr fontId="2"/>
  </si>
  <si>
    <t>熊野</t>
    <rPh sb="0" eb="2">
      <t>クマノ</t>
    </rPh>
    <phoneticPr fontId="2"/>
  </si>
  <si>
    <t>奨</t>
    <rPh sb="0" eb="1">
      <t>ショウ</t>
    </rPh>
    <phoneticPr fontId="2"/>
  </si>
  <si>
    <t>くまの</t>
    <phoneticPr fontId="2"/>
  </si>
  <si>
    <t>しょう</t>
    <phoneticPr fontId="2"/>
  </si>
  <si>
    <t>ともき</t>
    <phoneticPr fontId="2"/>
  </si>
  <si>
    <t>たかはし</t>
    <phoneticPr fontId="2"/>
  </si>
  <si>
    <t>髙橋</t>
    <rPh sb="0" eb="2">
      <t>タカハシ</t>
    </rPh>
    <phoneticPr fontId="2"/>
  </si>
  <si>
    <t>ゆうた</t>
    <phoneticPr fontId="2"/>
  </si>
  <si>
    <t>勇太</t>
    <rPh sb="0" eb="2">
      <t>ユウタ</t>
    </rPh>
    <phoneticPr fontId="2"/>
  </si>
  <si>
    <t>はぎわら</t>
    <phoneticPr fontId="2"/>
  </si>
  <si>
    <t>萩原</t>
    <rPh sb="0" eb="2">
      <t>ハギワラ</t>
    </rPh>
    <phoneticPr fontId="2"/>
  </si>
  <si>
    <t>ともや</t>
    <phoneticPr fontId="2"/>
  </si>
  <si>
    <t>知哉</t>
    <rPh sb="0" eb="2">
      <t>トモヤ</t>
    </rPh>
    <phoneticPr fontId="2"/>
  </si>
  <si>
    <t>かけふだ</t>
    <phoneticPr fontId="2"/>
  </si>
  <si>
    <t>掛札</t>
    <rPh sb="0" eb="2">
      <t>カケフダ</t>
    </rPh>
    <phoneticPr fontId="2"/>
  </si>
  <si>
    <t>たくと</t>
    <phoneticPr fontId="2"/>
  </si>
  <si>
    <t>拓豊</t>
    <rPh sb="0" eb="1">
      <t>タク</t>
    </rPh>
    <rPh sb="1" eb="2">
      <t>トヨ</t>
    </rPh>
    <phoneticPr fontId="2"/>
  </si>
  <si>
    <t>さかま</t>
    <phoneticPr fontId="2"/>
  </si>
  <si>
    <t>坂間</t>
    <rPh sb="0" eb="2">
      <t>サカマ</t>
    </rPh>
    <phoneticPr fontId="2"/>
  </si>
  <si>
    <t>あつき</t>
    <phoneticPr fontId="2"/>
  </si>
  <si>
    <t>暁月</t>
    <rPh sb="0" eb="1">
      <t>アカツキ</t>
    </rPh>
    <rPh sb="1" eb="2">
      <t>ツキ</t>
    </rPh>
    <phoneticPr fontId="2"/>
  </si>
  <si>
    <t>栁川</t>
    <rPh sb="0" eb="2">
      <t>ヤナガワ</t>
    </rPh>
    <phoneticPr fontId="2"/>
  </si>
  <si>
    <t>やながわ</t>
    <phoneticPr fontId="2"/>
  </si>
  <si>
    <t>優太</t>
    <rPh sb="0" eb="2">
      <t>ユウタ</t>
    </rPh>
    <phoneticPr fontId="2"/>
  </si>
  <si>
    <t>歩志</t>
    <rPh sb="0" eb="1">
      <t>アユ</t>
    </rPh>
    <rPh sb="1" eb="2">
      <t>シ</t>
    </rPh>
    <phoneticPr fontId="2"/>
  </si>
  <si>
    <t>あゆむ</t>
    <phoneticPr fontId="2"/>
  </si>
  <si>
    <t>土屋</t>
    <rPh sb="0" eb="2">
      <t>ツチヤ</t>
    </rPh>
    <phoneticPr fontId="2"/>
  </si>
  <si>
    <t>つちや</t>
    <phoneticPr fontId="2"/>
  </si>
  <si>
    <t>駈</t>
    <rPh sb="0" eb="1">
      <t>カ</t>
    </rPh>
    <phoneticPr fontId="2"/>
  </si>
  <si>
    <t>かける</t>
    <phoneticPr fontId="2"/>
  </si>
  <si>
    <t>穂岐山</t>
    <rPh sb="0" eb="3">
      <t>ホキヤマ</t>
    </rPh>
    <phoneticPr fontId="2"/>
  </si>
  <si>
    <t>ほきやま</t>
    <phoneticPr fontId="2"/>
  </si>
  <si>
    <t>まさき</t>
    <phoneticPr fontId="2"/>
  </si>
  <si>
    <t>聖稀</t>
    <rPh sb="0" eb="1">
      <t>セイ</t>
    </rPh>
    <rPh sb="1" eb="2">
      <t>キ</t>
    </rPh>
    <phoneticPr fontId="2"/>
  </si>
  <si>
    <t>いまい</t>
    <phoneticPr fontId="2"/>
  </si>
  <si>
    <t>今井</t>
    <rPh sb="0" eb="2">
      <t>イマイ</t>
    </rPh>
    <phoneticPr fontId="2"/>
  </si>
  <si>
    <t>たすく</t>
    <phoneticPr fontId="2"/>
  </si>
  <si>
    <t>佑</t>
    <rPh sb="0" eb="1">
      <t>タスク</t>
    </rPh>
    <phoneticPr fontId="2"/>
  </si>
  <si>
    <t>もとなが</t>
    <phoneticPr fontId="2"/>
  </si>
  <si>
    <t>本永</t>
    <rPh sb="0" eb="2">
      <t>モトナガ</t>
    </rPh>
    <phoneticPr fontId="2"/>
  </si>
  <si>
    <t>れんと</t>
    <phoneticPr fontId="2"/>
  </si>
  <si>
    <t>蓮人</t>
    <rPh sb="0" eb="2">
      <t>レント</t>
    </rPh>
    <phoneticPr fontId="2"/>
  </si>
  <si>
    <t>大和市立光丘中学校</t>
    <rPh sb="0" eb="3">
      <t>ヤマトシ</t>
    </rPh>
    <rPh sb="3" eb="4">
      <t>リツ</t>
    </rPh>
    <rPh sb="4" eb="5">
      <t>ヒカリ</t>
    </rPh>
    <rPh sb="5" eb="6">
      <t>オカ</t>
    </rPh>
    <rPh sb="6" eb="9">
      <t>チュウガッコウ</t>
    </rPh>
    <phoneticPr fontId="2"/>
  </si>
  <si>
    <t>大谷　一記</t>
    <rPh sb="0" eb="2">
      <t>オオタニ</t>
    </rPh>
    <rPh sb="3" eb="5">
      <t>カズキ</t>
    </rPh>
    <phoneticPr fontId="2"/>
  </si>
  <si>
    <t>小田桐</t>
    <rPh sb="0" eb="3">
      <t>オダギリ</t>
    </rPh>
    <phoneticPr fontId="2"/>
  </si>
  <si>
    <t>おだぎり</t>
    <phoneticPr fontId="2"/>
  </si>
  <si>
    <t>けんゆう</t>
    <phoneticPr fontId="2"/>
  </si>
  <si>
    <t>賢勇</t>
    <rPh sb="0" eb="1">
      <t>ケン</t>
    </rPh>
    <rPh sb="1" eb="2">
      <t>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</si>
</sst>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Q1" zoomScale="70" zoomScaleNormal="100" zoomScaleSheetLayoutView="70" workbookViewId="0">
      <selection activeCell="BC15" sqref="BC15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1" zoomScaleNormal="100" zoomScaleSheetLayoutView="100" workbookViewId="0">
      <selection activeCell="Q16" sqref="Q16:U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7103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大和市立光丘中学校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759</v>
      </c>
      <c r="G15" s="285"/>
      <c r="H15" s="285"/>
      <c r="I15" s="285"/>
      <c r="J15" s="285"/>
      <c r="K15" s="285" t="s">
        <v>760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758</v>
      </c>
      <c r="G16" s="269"/>
      <c r="H16" s="269"/>
      <c r="I16" s="269"/>
      <c r="J16" s="297"/>
      <c r="K16" s="269" t="s">
        <v>761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>
        <v>0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716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3</v>
      </c>
      <c r="Q22" s="200"/>
      <c r="R22" s="205"/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721</v>
      </c>
      <c r="AF22" s="203"/>
      <c r="AG22" s="203"/>
      <c r="AH22" s="203"/>
      <c r="AI22" s="204"/>
      <c r="AJ22" s="200">
        <v>2</v>
      </c>
      <c r="AK22" s="200"/>
      <c r="AL22" s="205"/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714</v>
      </c>
      <c r="G23" s="218"/>
      <c r="H23" s="218"/>
      <c r="I23" s="218"/>
      <c r="J23" s="218"/>
      <c r="K23" s="218" t="s">
        <v>715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712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/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719</v>
      </c>
      <c r="AA24" s="171"/>
      <c r="AB24" s="171"/>
      <c r="AC24" s="171"/>
      <c r="AD24" s="171"/>
      <c r="AE24" s="171" t="s">
        <v>739</v>
      </c>
      <c r="AF24" s="171"/>
      <c r="AG24" s="171"/>
      <c r="AH24" s="171"/>
      <c r="AI24" s="172"/>
      <c r="AJ24" s="212">
        <v>2</v>
      </c>
      <c r="AK24" s="212"/>
      <c r="AL24" s="214"/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710</v>
      </c>
      <c r="G25" s="225"/>
      <c r="H25" s="225"/>
      <c r="I25" s="225"/>
      <c r="J25" s="225"/>
      <c r="K25" s="225" t="s">
        <v>711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720</v>
      </c>
      <c r="AA25" s="225"/>
      <c r="AB25" s="225"/>
      <c r="AC25" s="225"/>
      <c r="AD25" s="225"/>
      <c r="AE25" s="225" t="s">
        <v>738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719</v>
      </c>
      <c r="G26" s="171"/>
      <c r="H26" s="171"/>
      <c r="I26" s="171"/>
      <c r="J26" s="171"/>
      <c r="K26" s="171" t="s">
        <v>721</v>
      </c>
      <c r="L26" s="171"/>
      <c r="M26" s="171"/>
      <c r="N26" s="171"/>
      <c r="O26" s="172"/>
      <c r="P26" s="212">
        <v>3</v>
      </c>
      <c r="Q26" s="212"/>
      <c r="R26" s="214"/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741</v>
      </c>
      <c r="AA26" s="171"/>
      <c r="AB26" s="171"/>
      <c r="AC26" s="171"/>
      <c r="AD26" s="171"/>
      <c r="AE26" s="171" t="s">
        <v>743</v>
      </c>
      <c r="AF26" s="171"/>
      <c r="AG26" s="171"/>
      <c r="AH26" s="171"/>
      <c r="AI26" s="172"/>
      <c r="AJ26" s="212">
        <v>2</v>
      </c>
      <c r="AK26" s="212"/>
      <c r="AL26" s="214"/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720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740</v>
      </c>
      <c r="AA27" s="225"/>
      <c r="AB27" s="225"/>
      <c r="AC27" s="225"/>
      <c r="AD27" s="225"/>
      <c r="AE27" s="225" t="s">
        <v>742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723</v>
      </c>
      <c r="G28" s="171"/>
      <c r="H28" s="171"/>
      <c r="I28" s="171"/>
      <c r="J28" s="171"/>
      <c r="K28" s="171" t="s">
        <v>725</v>
      </c>
      <c r="L28" s="171"/>
      <c r="M28" s="171"/>
      <c r="N28" s="171"/>
      <c r="O28" s="172"/>
      <c r="P28" s="212">
        <v>3</v>
      </c>
      <c r="Q28" s="212"/>
      <c r="R28" s="214"/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745</v>
      </c>
      <c r="AA28" s="171"/>
      <c r="AB28" s="171"/>
      <c r="AC28" s="171"/>
      <c r="AD28" s="171"/>
      <c r="AE28" s="171" t="s">
        <v>746</v>
      </c>
      <c r="AF28" s="171"/>
      <c r="AG28" s="171"/>
      <c r="AH28" s="171"/>
      <c r="AI28" s="172"/>
      <c r="AJ28" s="212">
        <v>1</v>
      </c>
      <c r="AK28" s="212"/>
      <c r="AL28" s="214"/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724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744</v>
      </c>
      <c r="AA29" s="225"/>
      <c r="AB29" s="225"/>
      <c r="AC29" s="225"/>
      <c r="AD29" s="225"/>
      <c r="AE29" s="225" t="s">
        <v>747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727</v>
      </c>
      <c r="G30" s="171"/>
      <c r="H30" s="171"/>
      <c r="I30" s="171"/>
      <c r="J30" s="171"/>
      <c r="K30" s="171" t="s">
        <v>729</v>
      </c>
      <c r="L30" s="171"/>
      <c r="M30" s="171"/>
      <c r="N30" s="171"/>
      <c r="O30" s="172"/>
      <c r="P30" s="212">
        <v>2</v>
      </c>
      <c r="Q30" s="212"/>
      <c r="R30" s="214"/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748</v>
      </c>
      <c r="AA30" s="171"/>
      <c r="AB30" s="171"/>
      <c r="AC30" s="171"/>
      <c r="AD30" s="171"/>
      <c r="AE30" s="171" t="s">
        <v>750</v>
      </c>
      <c r="AF30" s="171"/>
      <c r="AG30" s="171"/>
      <c r="AH30" s="171"/>
      <c r="AI30" s="172"/>
      <c r="AJ30" s="212">
        <v>1</v>
      </c>
      <c r="AK30" s="212"/>
      <c r="AL30" s="214"/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728</v>
      </c>
      <c r="G31" s="225"/>
      <c r="H31" s="225"/>
      <c r="I31" s="225"/>
      <c r="J31" s="225"/>
      <c r="K31" s="225" t="s">
        <v>730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749</v>
      </c>
      <c r="AA31" s="225"/>
      <c r="AB31" s="225"/>
      <c r="AC31" s="225"/>
      <c r="AD31" s="225"/>
      <c r="AE31" s="225" t="s">
        <v>751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731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2</v>
      </c>
      <c r="Q32" s="212"/>
      <c r="R32" s="214"/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752</v>
      </c>
      <c r="AA32" s="171"/>
      <c r="AB32" s="171"/>
      <c r="AC32" s="171"/>
      <c r="AD32" s="171"/>
      <c r="AE32" s="171" t="s">
        <v>754</v>
      </c>
      <c r="AF32" s="171"/>
      <c r="AG32" s="171"/>
      <c r="AH32" s="171"/>
      <c r="AI32" s="172"/>
      <c r="AJ32" s="212">
        <v>1</v>
      </c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732</v>
      </c>
      <c r="G33" s="162"/>
      <c r="H33" s="162"/>
      <c r="I33" s="162"/>
      <c r="J33" s="162"/>
      <c r="K33" s="162" t="s">
        <v>734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753</v>
      </c>
      <c r="AA33" s="162"/>
      <c r="AB33" s="162"/>
      <c r="AC33" s="162"/>
      <c r="AD33" s="162"/>
      <c r="AE33" s="162" t="s">
        <v>755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7103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大和市立光丘中学校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ほそがね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細金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おだぎり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小田桐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くまの</v>
      </c>
      <c r="F15" s="330"/>
      <c r="G15" s="330"/>
      <c r="H15" s="330"/>
      <c r="I15" s="330"/>
      <c r="J15" s="330" t="str">
        <f>IF(入力!K22="","",入力!K22)</f>
        <v>しょう</v>
      </c>
      <c r="K15" s="330"/>
      <c r="L15" s="330"/>
      <c r="M15" s="330"/>
      <c r="N15" s="331"/>
      <c r="O15" s="332">
        <f>IF(入力!P22="","",入力!P22)</f>
        <v>3</v>
      </c>
      <c r="P15" s="332"/>
      <c r="Q15" s="328" t="str">
        <f>IF(入力!R22="","",入力!R22)</f>
        <v/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やながわ</v>
      </c>
      <c r="Z15" s="330"/>
      <c r="AA15" s="330"/>
      <c r="AB15" s="330"/>
      <c r="AC15" s="330"/>
      <c r="AD15" s="330" t="str">
        <f>IF(入力!AE22="","",入力!AE22)</f>
        <v>ゆうた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 t="str">
        <f>IF(入力!AL22="","",入力!AL22)</f>
        <v/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熊野</v>
      </c>
      <c r="F16" s="345"/>
      <c r="G16" s="345"/>
      <c r="H16" s="345"/>
      <c r="I16" s="345"/>
      <c r="J16" s="345" t="str">
        <f>IF(入力!K23="","",入力!K23)</f>
        <v>奨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栁川</v>
      </c>
      <c r="Z16" s="345"/>
      <c r="AA16" s="345"/>
      <c r="AB16" s="345"/>
      <c r="AC16" s="345"/>
      <c r="AD16" s="345" t="str">
        <f>IF(入力!AE23="","",入力!AE23)</f>
        <v>優太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はやし</v>
      </c>
      <c r="F17" s="316"/>
      <c r="G17" s="316"/>
      <c r="H17" s="316"/>
      <c r="I17" s="316"/>
      <c r="J17" s="316" t="str">
        <f>IF(入力!K24="","",入力!K24)</f>
        <v>ともき</v>
      </c>
      <c r="K17" s="316"/>
      <c r="L17" s="316"/>
      <c r="M17" s="316"/>
      <c r="N17" s="317"/>
      <c r="O17" s="312">
        <f>IF(入力!P24="","",入力!P24)</f>
        <v>3</v>
      </c>
      <c r="P17" s="312"/>
      <c r="Q17" s="310" t="str">
        <f>IF(入力!R24="","",入力!R24)</f>
        <v/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たかはし</v>
      </c>
      <c r="Z17" s="316"/>
      <c r="AA17" s="316"/>
      <c r="AB17" s="316"/>
      <c r="AC17" s="316"/>
      <c r="AD17" s="316" t="str">
        <f>IF(入力!AE24="","",入力!AE24)</f>
        <v>あゆむ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 t="str">
        <f>IF(入力!AL24="","",入力!AL24)</f>
        <v/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林</v>
      </c>
      <c r="F18" s="309"/>
      <c r="G18" s="309"/>
      <c r="H18" s="309"/>
      <c r="I18" s="309"/>
      <c r="J18" s="309" t="str">
        <f>IF(入力!K25="","",入力!K25)</f>
        <v>朋希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髙橋</v>
      </c>
      <c r="Z18" s="309"/>
      <c r="AA18" s="309"/>
      <c r="AB18" s="309"/>
      <c r="AC18" s="309"/>
      <c r="AD18" s="309" t="str">
        <f>IF(入力!AE25="","",入力!AE25)</f>
        <v>歩志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たかはし</v>
      </c>
      <c r="F19" s="316"/>
      <c r="G19" s="316"/>
      <c r="H19" s="316"/>
      <c r="I19" s="316"/>
      <c r="J19" s="316" t="str">
        <f>IF(入力!K26="","",入力!K26)</f>
        <v>ゆうた</v>
      </c>
      <c r="K19" s="316"/>
      <c r="L19" s="316"/>
      <c r="M19" s="316"/>
      <c r="N19" s="317"/>
      <c r="O19" s="312">
        <f>IF(入力!P26="","",入力!P26)</f>
        <v>3</v>
      </c>
      <c r="P19" s="312"/>
      <c r="Q19" s="310" t="str">
        <f>IF(入力!R26="","",入力!R26)</f>
        <v/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つちや</v>
      </c>
      <c r="Z19" s="316"/>
      <c r="AA19" s="316"/>
      <c r="AB19" s="316"/>
      <c r="AC19" s="316"/>
      <c r="AD19" s="316" t="str">
        <f>IF(入力!AE26="","",入力!AE26)</f>
        <v>かける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髙橋</v>
      </c>
      <c r="F20" s="309"/>
      <c r="G20" s="309"/>
      <c r="H20" s="309"/>
      <c r="I20" s="309"/>
      <c r="J20" s="309" t="str">
        <f>IF(入力!K27="","",入力!K27)</f>
        <v>勇太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土屋</v>
      </c>
      <c r="Z20" s="309"/>
      <c r="AA20" s="309"/>
      <c r="AB20" s="309"/>
      <c r="AC20" s="309"/>
      <c r="AD20" s="309" t="str">
        <f>IF(入力!AE27="","",入力!AE27)</f>
        <v>駈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はぎわら</v>
      </c>
      <c r="F21" s="316"/>
      <c r="G21" s="316"/>
      <c r="H21" s="316"/>
      <c r="I21" s="316"/>
      <c r="J21" s="316" t="str">
        <f>IF(入力!K28="","",入力!K28)</f>
        <v>ともや</v>
      </c>
      <c r="K21" s="316"/>
      <c r="L21" s="316"/>
      <c r="M21" s="316"/>
      <c r="N21" s="317"/>
      <c r="O21" s="312">
        <f>IF(入力!P28="","",入力!P28)</f>
        <v>3</v>
      </c>
      <c r="P21" s="312"/>
      <c r="Q21" s="310" t="str">
        <f>IF(入力!R28="","",入力!R28)</f>
        <v/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ほきやま</v>
      </c>
      <c r="Z21" s="316"/>
      <c r="AA21" s="316"/>
      <c r="AB21" s="316"/>
      <c r="AC21" s="316"/>
      <c r="AD21" s="316" t="str">
        <f>IF(入力!AE28="","",入力!AE28)</f>
        <v>まさき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萩原</v>
      </c>
      <c r="F22" s="309"/>
      <c r="G22" s="309"/>
      <c r="H22" s="309"/>
      <c r="I22" s="309"/>
      <c r="J22" s="309" t="str">
        <f>IF(入力!K29="","",入力!K29)</f>
        <v>知哉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穂岐山</v>
      </c>
      <c r="Z22" s="309"/>
      <c r="AA22" s="309"/>
      <c r="AB22" s="309"/>
      <c r="AC22" s="309"/>
      <c r="AD22" s="309" t="str">
        <f>IF(入力!AE29="","",入力!AE29)</f>
        <v>聖稀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かけふだ</v>
      </c>
      <c r="F23" s="316"/>
      <c r="G23" s="316"/>
      <c r="H23" s="316"/>
      <c r="I23" s="316"/>
      <c r="J23" s="316" t="str">
        <f>IF(入力!K30="","",入力!K30)</f>
        <v>たくと</v>
      </c>
      <c r="K23" s="316"/>
      <c r="L23" s="316"/>
      <c r="M23" s="316"/>
      <c r="N23" s="317"/>
      <c r="O23" s="312">
        <f>IF(入力!P30="","",入力!P30)</f>
        <v>2</v>
      </c>
      <c r="P23" s="312"/>
      <c r="Q23" s="310" t="str">
        <f>IF(入力!R30="","",入力!R30)</f>
        <v/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いまい</v>
      </c>
      <c r="Z23" s="316"/>
      <c r="AA23" s="316"/>
      <c r="AB23" s="316"/>
      <c r="AC23" s="316"/>
      <c r="AD23" s="316" t="str">
        <f>IF(入力!AE30="","",入力!AE30)</f>
        <v>たすく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掛札</v>
      </c>
      <c r="F24" s="309"/>
      <c r="G24" s="309"/>
      <c r="H24" s="309"/>
      <c r="I24" s="309"/>
      <c r="J24" s="309" t="str">
        <f>IF(入力!K31="","",入力!K31)</f>
        <v>拓豊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今井</v>
      </c>
      <c r="Z24" s="309"/>
      <c r="AA24" s="309"/>
      <c r="AB24" s="309"/>
      <c r="AC24" s="309"/>
      <c r="AD24" s="309" t="str">
        <f>IF(入力!AE31="","",入力!AE31)</f>
        <v>佑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さかま</v>
      </c>
      <c r="F25" s="316"/>
      <c r="G25" s="316"/>
      <c r="H25" s="316"/>
      <c r="I25" s="316"/>
      <c r="J25" s="316" t="str">
        <f>IF(入力!K32="","",入力!K32)</f>
        <v>あつき</v>
      </c>
      <c r="K25" s="316"/>
      <c r="L25" s="316"/>
      <c r="M25" s="316"/>
      <c r="N25" s="317"/>
      <c r="O25" s="312">
        <f>IF(入力!P32="","",入力!P32)</f>
        <v>2</v>
      </c>
      <c r="P25" s="312"/>
      <c r="Q25" s="310" t="str">
        <f>IF(入力!R32="","",入力!R32)</f>
        <v/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もとなが</v>
      </c>
      <c r="Z25" s="316"/>
      <c r="AA25" s="316"/>
      <c r="AB25" s="316"/>
      <c r="AC25" s="316"/>
      <c r="AD25" s="316" t="str">
        <f>IF(入力!AE32="","",入力!AE32)</f>
        <v>れんと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坂間</v>
      </c>
      <c r="F26" s="322"/>
      <c r="G26" s="322"/>
      <c r="H26" s="322"/>
      <c r="I26" s="322"/>
      <c r="J26" s="322" t="str">
        <f>IF(入力!K33="","",入力!K33)</f>
        <v>暁月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本永</v>
      </c>
      <c r="Z26" s="322"/>
      <c r="AA26" s="322"/>
      <c r="AB26" s="322"/>
      <c r="AC26" s="322"/>
      <c r="AD26" s="322" t="str">
        <f>IF(入力!AE33="","",入力!AE33)</f>
        <v>蓮人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7103</v>
      </c>
      <c r="B7" s="31" t="str">
        <f t="shared" ref="B7:C7" si="0">IF($A$8="","",IF($A$9="",B8,B8&amp;"・"&amp;B9))</f>
        <v>大和市立光丘中学校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0016</v>
      </c>
      <c r="H7" s="31">
        <f t="shared" si="1"/>
        <v>0</v>
      </c>
      <c r="I7" s="31" t="str">
        <f t="shared" si="1"/>
        <v>神奈川県大和市大和南2-11-1</v>
      </c>
      <c r="J7" s="31">
        <f t="shared" si="1"/>
        <v>0</v>
      </c>
      <c r="K7" s="31" t="str">
        <f t="shared" si="1"/>
        <v>046</v>
      </c>
      <c r="L7" s="31" t="str">
        <f t="shared" si="1"/>
        <v>261</v>
      </c>
      <c r="M7" s="31" t="str">
        <f t="shared" si="1"/>
        <v>1120</v>
      </c>
      <c r="N7" s="31" t="str">
        <f t="shared" si="1"/>
        <v>046</v>
      </c>
      <c r="O7" s="31" t="str">
        <f t="shared" si="1"/>
        <v>261</v>
      </c>
      <c r="P7" s="31" t="str">
        <f t="shared" si="1"/>
        <v>8040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7103</v>
      </c>
      <c r="B8" s="32" t="str">
        <f>IF(入力!$F$3="","",入力!$F$3)</f>
        <v>大和市立光丘中学校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0016</v>
      </c>
      <c r="H8" s="32"/>
      <c r="I8" s="32" t="str">
        <f>IF(入力!$L$5="","",入力!$L$5)</f>
        <v>神奈川県大和市大和南2-11-1</v>
      </c>
      <c r="J8" s="32"/>
      <c r="K8" s="42" t="str">
        <f>IF(入力!$AB$4="","",入力!$AB$4)</f>
        <v>046</v>
      </c>
      <c r="L8" s="42" t="str">
        <f>IF(入力!$AG$4="","",入力!$AG$4)</f>
        <v>261</v>
      </c>
      <c r="M8" s="42" t="str">
        <f>IF(入力!$AL$4="","",入力!$AL$4)</f>
        <v>1120</v>
      </c>
      <c r="N8" s="42" t="str">
        <f>IF(入力!$AB$6="","",入力!$AB$6)</f>
        <v>046</v>
      </c>
      <c r="O8" s="42" t="str">
        <f>IF(入力!$AG$6="","",入力!$AG$6)</f>
        <v>261</v>
      </c>
      <c r="P8" s="42" t="str">
        <f>IF(入力!$AL$6="","",入力!$AL$6)</f>
        <v>8040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細金</v>
      </c>
      <c r="D16" s="32" t="str">
        <f>IF(入力!$K$13="","",入力!$K$13)</f>
        <v>健一</v>
      </c>
      <c r="E16" s="32" t="str">
        <f>IF(入力!$F$12="","",入力!$F$12)</f>
        <v>ほそがね</v>
      </c>
      <c r="F16" s="32" t="str">
        <f>IF(入力!$K$12="","",入力!$K$12)</f>
        <v>けんいち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済田</v>
      </c>
      <c r="D17" s="32" t="str">
        <f>IF(入力!$AE$13="","",入力!$AE$13)</f>
        <v>和幸</v>
      </c>
      <c r="E17" s="32" t="str">
        <f>IF(入力!$Z$12="","",入力!$Z$12)</f>
        <v>さいた</v>
      </c>
      <c r="F17" s="32" t="str">
        <f>IF(入力!$AE$12="","",入力!$AE$12)</f>
        <v>かずゆき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小田桐</v>
      </c>
      <c r="D20" s="32" t="str">
        <f>IF(入力!$K$16="","",入力!$K$16)</f>
        <v>賢勇</v>
      </c>
      <c r="E20" s="32" t="str">
        <f>IF(入力!$F$15="","",入力!$F$15)</f>
        <v>おだぎり</v>
      </c>
      <c r="F20" s="32" t="str">
        <f>IF(入力!$K$15="","",入力!$K$15)</f>
        <v>けんゆう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林</v>
      </c>
      <c r="D24" s="32" t="str">
        <f>IF(入力!$AE$16="","",入力!$AE$16)</f>
        <v>朋希</v>
      </c>
      <c r="E24" s="32" t="str">
        <f>IF(入力!$Z$15="","",入力!$Z$15)</f>
        <v>はやし</v>
      </c>
      <c r="F24" s="32" t="str">
        <f>IF(入力!$AE$15="","",入力!$AE$15)</f>
        <v>ともき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熊野</v>
      </c>
      <c r="D53" s="32" t="str">
        <f>IF(OR(L53&lt;&gt;"○",入力!K23=""),"",入力!K23)</f>
        <v>奨</v>
      </c>
      <c r="E53" s="32" t="str">
        <f>IF(OR(L53&lt;&gt;"○",入力!F22=""),"",入力!F22)</f>
        <v>くまの</v>
      </c>
      <c r="F53" s="32" t="str">
        <f>IF(OR(L53&lt;&gt;"○",入力!K22=""),"",入力!K22)</f>
        <v>しょう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林</v>
      </c>
      <c r="D54" s="32" t="str">
        <f>IF(OR(L54&lt;&gt;"○",入力!K25=""),"",入力!K25)</f>
        <v>朋希</v>
      </c>
      <c r="E54" s="32" t="str">
        <f>IF(OR(L54&lt;&gt;"○",入力!F24=""),"",入力!F24)</f>
        <v>はやし</v>
      </c>
      <c r="F54" s="32" t="str">
        <f>IF(OR(L54&lt;&gt;"○",入力!K24=""),"",入力!K24)</f>
        <v>ともき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髙橋</v>
      </c>
      <c r="D55" s="32" t="str">
        <f>IF(OR(L55&lt;&gt;"○",入力!K27=""),"",入力!K27)</f>
        <v>勇太</v>
      </c>
      <c r="E55" s="32" t="str">
        <f>IF(OR(L55&lt;&gt;"○",入力!F26=""),"",入力!F26)</f>
        <v>たかはし</v>
      </c>
      <c r="F55" s="32" t="str">
        <f>IF(OR(L55&lt;&gt;"○",入力!K26=""),"",入力!K26)</f>
        <v>ゆうた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萩原</v>
      </c>
      <c r="D56" s="32" t="str">
        <f>IF(OR(L56&lt;&gt;"○",入力!K29=""),"",入力!K29)</f>
        <v>知哉</v>
      </c>
      <c r="E56" s="32" t="str">
        <f>IF(OR(L56&lt;&gt;"○",入力!F28=""),"",入力!F28)</f>
        <v>はぎわら</v>
      </c>
      <c r="F56" s="32" t="str">
        <f>IF(OR(L56&lt;&gt;"○",入力!K28=""),"",入力!K28)</f>
        <v>ともや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掛札</v>
      </c>
      <c r="D57" s="32" t="str">
        <f>IF(OR(L57&lt;&gt;"○",入力!K31=""),"",入力!K31)</f>
        <v>拓豊</v>
      </c>
      <c r="E57" s="32" t="str">
        <f>IF(OR(L57&lt;&gt;"○",入力!F30=""),"",入力!F30)</f>
        <v>かけふだ</v>
      </c>
      <c r="F57" s="32" t="str">
        <f>IF(OR(L57&lt;&gt;"○",入力!K30=""),"",入力!K30)</f>
        <v>たくと</v>
      </c>
      <c r="G57" s="32"/>
      <c r="H57" s="32"/>
      <c r="I57" s="32">
        <f>IF(OR(L57&lt;&gt;"○",入力!P30=""),"",入力!P30)</f>
        <v>2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坂間</v>
      </c>
      <c r="D58" s="32" t="str">
        <f>IF(OR(L58&lt;&gt;"○",入力!K33=""),"",入力!K33)</f>
        <v>暁月</v>
      </c>
      <c r="E58" s="32" t="str">
        <f>IF(OR(L58&lt;&gt;"○",入力!F32=""),"",入力!F32)</f>
        <v>さかま</v>
      </c>
      <c r="F58" s="32" t="str">
        <f>IF(OR(L58&lt;&gt;"○",入力!K32=""),"",入力!K32)</f>
        <v>あつき</v>
      </c>
      <c r="G58" s="32"/>
      <c r="H58" s="32"/>
      <c r="I58" s="32">
        <f>IF(OR(L58&lt;&gt;"○",入力!P32=""),"",入力!P32)</f>
        <v>2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栁川</v>
      </c>
      <c r="D59" s="32" t="str">
        <f>IF(OR(L59&lt;&gt;"○",入力!AE23=""),"",入力!AE23)</f>
        <v>優太</v>
      </c>
      <c r="E59" s="32" t="str">
        <f>IF(OR(L59&lt;&gt;"○",入力!Z22=""),"",入力!Z22)</f>
        <v>やながわ</v>
      </c>
      <c r="F59" s="32" t="str">
        <f>IF(OR(L59&lt;&gt;"○",入力!AE22=""),"",入力!AE22)</f>
        <v>ゆうた</v>
      </c>
      <c r="G59" s="32"/>
      <c r="H59" s="32"/>
      <c r="I59" s="32">
        <f>IF(OR(L59&lt;&gt;"○",入力!AJ22=""),"",入力!AJ22)</f>
        <v>2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髙橋</v>
      </c>
      <c r="D60" s="32" t="str">
        <f>IF(OR(L60&lt;&gt;"○",入力!AE25=""),"",入力!AE25)</f>
        <v>歩志</v>
      </c>
      <c r="E60" s="32" t="str">
        <f>IF(OR(L60&lt;&gt;"○",入力!Z24=""),"",入力!Z24)</f>
        <v>たかはし</v>
      </c>
      <c r="F60" s="32" t="str">
        <f>IF(OR(L60&lt;&gt;"○",入力!AE24=""),"",入力!AE24)</f>
        <v>あゆむ</v>
      </c>
      <c r="G60" s="32"/>
      <c r="H60" s="32"/>
      <c r="I60" s="32">
        <f>IF(OR(L60&lt;&gt;"○",入力!AJ24=""),"",入力!AJ24)</f>
        <v>2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土屋</v>
      </c>
      <c r="D61" s="32" t="str">
        <f>IF(OR(L61&lt;&gt;"○",入力!AE27=""),"",入力!AE27)</f>
        <v>駈</v>
      </c>
      <c r="E61" s="32" t="str">
        <f>IF(OR(L61&lt;&gt;"○",入力!Z26=""),"",入力!Z26)</f>
        <v>つちや</v>
      </c>
      <c r="F61" s="32" t="str">
        <f>IF(OR(L61&lt;&gt;"○",入力!AE26=""),"",入力!AE26)</f>
        <v>かける</v>
      </c>
      <c r="G61" s="32"/>
      <c r="H61" s="32"/>
      <c r="I61" s="32">
        <f>IF(OR(L61&lt;&gt;"○",入力!AJ26=""),"",入力!AJ26)</f>
        <v>2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穂岐山</v>
      </c>
      <c r="D62" s="32" t="str">
        <f>IF(OR(L62&lt;&gt;"○",入力!AE29=""),"",入力!AE29)</f>
        <v>聖稀</v>
      </c>
      <c r="E62" s="32" t="str">
        <f>IF(OR(L62&lt;&gt;"○",入力!Z28=""),"",入力!Z28)</f>
        <v>ほきやま</v>
      </c>
      <c r="F62" s="32" t="str">
        <f>IF(OR(L62&lt;&gt;"○",入力!AE28=""),"",入力!AE28)</f>
        <v>まさき</v>
      </c>
      <c r="G62" s="32"/>
      <c r="H62" s="32"/>
      <c r="I62" s="32">
        <f>IF(OR(L62&lt;&gt;"○",入力!AJ28=""),"",入力!AJ28)</f>
        <v>1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今井</v>
      </c>
      <c r="D63" s="32" t="str">
        <f>IF(OR(L63&lt;&gt;"○",入力!AE31=""),"",入力!AE31)</f>
        <v>佑</v>
      </c>
      <c r="E63" s="32" t="str">
        <f>IF(OR(L63&lt;&gt;"○",入力!Z30=""),"",入力!Z30)</f>
        <v>いまい</v>
      </c>
      <c r="F63" s="32" t="str">
        <f>IF(OR(L63&lt;&gt;"○",入力!AE30=""),"",入力!AE30)</f>
        <v>たすく</v>
      </c>
      <c r="G63" s="32"/>
      <c r="H63" s="32"/>
      <c r="I63" s="32">
        <f>IF(OR(L63&lt;&gt;"○",入力!AJ30=""),"",入力!AJ30)</f>
        <v>1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本永</v>
      </c>
      <c r="D64" s="32" t="str">
        <f>IF(OR(L64&lt;&gt;"○",入力!AE33=""),"",入力!AE33)</f>
        <v>蓮人</v>
      </c>
      <c r="E64" s="32" t="str">
        <f>IF(OR(L64&lt;&gt;"○",入力!Z32=""),"",入力!Z32)</f>
        <v>もとなが</v>
      </c>
      <c r="F64" s="32" t="str">
        <f>IF(OR(L64&lt;&gt;"○",入力!AE32=""),"",入力!AE32)</f>
        <v>れんと</v>
      </c>
      <c r="G64" s="32"/>
      <c r="H64" s="32"/>
      <c r="I64" s="32">
        <f>IF(OR(L64&lt;&gt;"○",入力!AJ32=""),"",入力!AJ32)</f>
        <v>1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2019-05-07T09:50:38Z</dcterms:modified>
</cp:coreProperties>
</file>