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20430" windowHeight="745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62913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/>
  <c r="G156" i="6"/>
  <c r="Y7" i="6" s="1"/>
  <c r="G155" i="6"/>
  <c r="Y6" i="6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/>
  <c r="G148" i="6"/>
  <c r="S48" i="6" s="1"/>
  <c r="G147" i="6"/>
  <c r="S47" i="6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/>
  <c r="G138" i="6"/>
  <c r="S38" i="6" s="1"/>
  <c r="G137" i="6"/>
  <c r="S37" i="6" s="1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/>
  <c r="G124" i="6"/>
  <c r="S24" i="6" s="1"/>
  <c r="G123" i="6"/>
  <c r="S23" i="6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/>
  <c r="G64" i="6"/>
  <c r="M14" i="6" s="1"/>
  <c r="G63" i="6"/>
  <c r="M13" i="6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/>
  <c r="G56" i="6"/>
  <c r="M6" i="6" s="1"/>
  <c r="G55" i="6"/>
  <c r="M5" i="6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<sst xmlns="http://schemas.openxmlformats.org/spreadsheetml/2006/main" count="1453" uniqueCount="751">
  <si>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</si>
  <si>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</si>
  <si>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</si>
  <si>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</si>
  <si>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</si>
  <si>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</si>
  <si>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</si>
  <si>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</si>
  <si>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</si>
  <si>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</si>
  <si>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</si>
  <si>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</si>
  <si>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</si>
  <si>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</si>
  <si>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</si>
  <si>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</si>
  <si>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</si>
  <si>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</si>
  <si>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</si>
  <si>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</si>
  <si>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</si>
  <si>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</si>
  <si>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</si>
  <si>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</si>
  <si>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</si>
  <si>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</si>
  <si>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</si>
  <si>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</si>
  <si>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</si>
  <si>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</si>
  <si>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</si>
  <si>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</si>
  <si>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</si>
  <si>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</si>
  <si>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</si>
  <si>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</si>
  <si>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</si>
  <si>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</si>
  <si>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</si>
  <si>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</si>
  <si>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</si>
  <si>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</si>
  <si>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</si>
  <si>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</si>
  <si>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</si>
  <si>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</si>
  <si>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</si>
  <si>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</si>
  <si>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</si>
  <si>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</si>
  <si>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</si>
  <si>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</si>
  <si>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</si>
  <si>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</si>
  <si>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</si>
  <si>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</si>
  <si>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</si>
  <si>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</si>
  <si>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</si>
  <si>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</si>
  <si>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</si>
  <si>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</si>
  <si>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</si>
  <si>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</si>
  <si>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</si>
  <si>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</si>
  <si>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</si>
  <si>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</si>
  <si>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</si>
  <si>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</si>
  <si>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</si>
  <si>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</si>
  <si>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</si>
  <si>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</si>
  <si>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</si>
  <si>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</si>
  <si>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</si>
  <si>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</si>
  <si>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</si>
  <si>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</si>
  <si>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</si>
  <si>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</si>
  <si>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</si>
  <si>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</si>
  <si>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</si>
  <si>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</si>
  <si>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</si>
  <si>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</si>
  <si>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</si>
  <si>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</si>
  <si>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</si>
  <si>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</si>
  <si>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</si>
  <si>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</si>
  <si>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</si>
  <si>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</si>
  <si>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</si>
  <si>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</si>
  <si>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</si>
  <si>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</si>
  <si>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</si>
  <si>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</si>
  <si>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</si>
  <si>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</si>
  <si>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</si>
  <si>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</si>
  <si>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</si>
  <si>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</si>
  <si>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</si>
  <si>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</si>
  <si>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</si>
  <si>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</si>
  <si>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</si>
  <si>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</si>
  <si>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</si>
  <si>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</si>
  <si>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</si>
  <si>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</si>
  <si>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</si>
  <si>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</si>
  <si>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</si>
  <si>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</si>
  <si>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</si>
  <si>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</si>
  <si>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</si>
  <si>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</si>
  <si>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</si>
  <si>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</si>
  <si>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</si>
  <si>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</si>
  <si>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</si>
  <si>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</si>
  <si>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</si>
  <si>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</si>
  <si>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</si>
  <si>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</si>
  <si>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</si>
  <si>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</si>
  <si>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</si>
  <si>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</si>
  <si>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</si>
  <si>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</si>
  <si>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</si>
  <si>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</si>
  <si>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</si>
  <si>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</si>
  <si>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</si>
  <si>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</si>
  <si>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</si>
  <si>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</si>
  <si>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</si>
  <si>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</si>
  <si>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</si>
  <si>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</si>
  <si>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</si>
  <si>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</si>
  <si>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</si>
  <si>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</si>
  <si>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</si>
  <si>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</si>
  <si>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</si>
  <si>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</si>
  <si>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</si>
  <si>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</si>
  <si>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</si>
  <si>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</si>
  <si>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</si>
  <si>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</si>
  <si>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</si>
  <si>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</si>
  <si>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</si>
  <si>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</si>
  <si>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</si>
  <si>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</si>
  <si>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</si>
  <si>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</si>
  <si>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</si>
  <si>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</si>
  <si>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</si>
  <si>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</si>
  <si>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</si>
  <si>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</si>
  <si>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</si>
  <si>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</si>
  <si>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</si>
  <si>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</si>
  <si>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</si>
  <si>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</si>
  <si>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</si>
  <si>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</si>
  <si>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</si>
  <si>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</si>
  <si>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</si>
  <si>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</si>
  <si>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</si>
  <si>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</si>
  <si>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</si>
  <si>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</si>
  <si>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</si>
  <si>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</si>
  <si>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</si>
  <si>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</si>
  <si>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</si>
  <si>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</si>
  <si>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</si>
  <si>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</si>
  <si>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</si>
  <si>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</si>
  <si>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</si>
  <si>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</si>
  <si>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</si>
  <si>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</si>
  <si>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</si>
  <si>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</si>
  <si>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</si>
  <si>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</si>
  <si>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</si>
  <si>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</si>
  <si>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</si>
  <si>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</si>
  <si>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</si>
  <si>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</si>
  <si>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</si>
  <si>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</si>
  <si>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</si>
  <si>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</si>
  <si>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</si>
  <si>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</si>
  <si>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</si>
  <si>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</si>
  <si>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</si>
  <si>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</si>
  <si>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</si>
  <si>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</si>
  <si>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</si>
  <si>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</si>
  <si>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</si>
  <si>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</si>
  <si>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</si>
  <si>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</si>
  <si>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</si>
  <si>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</si>
  <si>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</si>
  <si>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</si>
  <si>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</si>
  <si>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</si>
  <si>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</si>
  <si>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</si>
  <si>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</si>
  <si>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</si>
  <si>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</si>
  <si>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</si>
  <si>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</si>
  <si>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</si>
  <si>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</si>
  <si>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</si>
  <si>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</si>
  <si>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</si>
  <si>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</si>
  <si>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</si>
  <si>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</si>
  <si>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</si>
  <si>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</si>
  <si>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</si>
  <si>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</si>
  <si>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</si>
  <si>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</si>
  <si>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</si>
  <si>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</si>
  <si>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</si>
  <si>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</si>
  <si>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</si>
  <si>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</si>
  <si>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</si>
  <si>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</si>
  <si>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</si>
  <si>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</si>
  <si>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</si>
  <si>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</si>
  <si>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</si>
  <si>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</si>
  <si>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</si>
  <si>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</si>
  <si>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</si>
  <si>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</si>
  <si>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</si>
  <si>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</si>
  <si>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</si>
  <si>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</si>
  <si>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</si>
  <si>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</si>
  <si>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</si>
  <si>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</si>
  <si>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</si>
  <si>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</si>
  <si>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</si>
  <si>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</si>
  <si>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</si>
  <si>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</si>
  <si>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</si>
  <si>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</si>
  <si>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</si>
  <si>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</si>
  <si>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</si>
  <si>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</si>
  <si>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</si>
  <si>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</si>
  <si>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</si>
  <si>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</si>
  <si>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</si>
  <si>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</si>
  <si>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</si>
  <si>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</si>
  <si>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</si>
  <si>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</si>
  <si>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</si>
  <si>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</si>
  <si>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</si>
  <si>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</si>
  <si>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</si>
  <si>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</si>
  <si>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</si>
  <si>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</si>
  <si>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</si>
  <si>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</si>
  <si>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</si>
  <si>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</si>
  <si>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</si>
  <si>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</si>
  <si>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</si>
  <si>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</si>
  <si>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</si>
  <si>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</si>
  <si>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</si>
  <si>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</si>
  <si>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</si>
  <si>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</si>
  <si>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</si>
  <si>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</si>
  <si>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</si>
  <si>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</si>
  <si>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</si>
  <si>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</si>
  <si>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</si>
  <si>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</si>
  <si>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</si>
  <si>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</si>
  <si>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</si>
  <si>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</si>
  <si>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</si>
  <si>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</si>
  <si>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</si>
  <si>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</si>
  <si>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</si>
  <si>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</si>
  <si>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</si>
  <si>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</si>
  <si>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</si>
  <si>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</si>
  <si>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</si>
  <si>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</si>
  <si>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</si>
  <si>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</si>
  <si>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</si>
  <si>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</si>
  <si>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</si>
  <si>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</si>
  <si>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</si>
  <si>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</si>
  <si>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</si>
  <si>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</si>
  <si>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</si>
  <si>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</si>
  <si>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</si>
  <si>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</si>
  <si>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</si>
  <si>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</si>
  <si>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</si>
  <si>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</si>
  <si>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</si>
  <si>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</si>
  <si>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</si>
  <si>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</si>
  <si>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</si>
  <si>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</si>
  <si>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</si>
  <si>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</si>
  <si>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</si>
  <si>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</si>
  <si>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</si>
  <si>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</si>
  <si>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</si>
  <si>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</si>
  <si>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</si>
  <si>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</si>
  <si>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</si>
  <si>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</si>
  <si>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</si>
  <si>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</si>
  <si>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</si>
  <si>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</si>
  <si>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</si>
  <si>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</si>
  <si>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</si>
  <si>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</si>
  <si>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</si>
  <si>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</si>
  <si>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</si>
  <si>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</si>
  <si>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</si>
  <si>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</si>
  <si>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</si>
  <si>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</si>
  <si>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</si>
  <si>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</si>
  <si>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</si>
  <si>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</si>
  <si>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</si>
  <si>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</si>
  <si>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</si>
  <si>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</si>
  <si>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</si>
  <si>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</si>
  <si>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</si>
  <si>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</si>
  <si>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</si>
  <si>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</si>
  <si>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</si>
  <si>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</si>
  <si>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</si>
  <si>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</si>
  <si>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</si>
  <si>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</si>
  <si>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</si>
  <si>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</si>
  <si>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</si>
  <si>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</si>
  <si>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</si>
  <si>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</si>
  <si>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</si>
  <si>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</si>
  <si>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</si>
  <si>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</si>
  <si>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</si>
  <si>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</si>
  <si>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</si>
  <si>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</si>
  <si>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</si>
  <si>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</si>
  <si>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</si>
  <si>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</si>
  <si>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</si>
  <si>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</si>
  <si>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</si>
  <si>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</si>
  <si>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</si>
  <si>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</si>
  <si>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</si>
  <si>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</si>
  <si>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</si>
  <si>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</si>
  <si>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</si>
  <si>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</si>
  <si>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</si>
  <si>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</si>
  <si>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</si>
  <si>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</si>
  <si>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</si>
  <si>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</si>
  <si>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</si>
  <si>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</si>
  <si>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</si>
  <si>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</si>
  <si>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</si>
  <si>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</si>
  <si>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</si>
  <si>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</si>
  <si>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</si>
  <si>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</si>
  <si>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</si>
  <si>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</si>
  <si>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</si>
  <si>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</si>
  <si>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</si>
  <si>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</si>
  <si>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</si>
  <si>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</si>
  <si>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</si>
  <si>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</si>
  <si>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</si>
  <si>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</si>
  <si>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</si>
  <si>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</si>
  <si>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</si>
  <si>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</si>
  <si>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</si>
  <si>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</si>
  <si>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</si>
  <si>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</si>
  <si>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</si>
  <si>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</si>
  <si>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</si>
  <si>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</si>
  <si>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</si>
  <si>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</si>
  <si>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</si>
  <si>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</si>
  <si>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</si>
  <si>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</si>
  <si>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</si>
  <si>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</si>
  <si>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</si>
  <si>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</si>
  <si>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</si>
  <si>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</si>
  <si>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</si>
  <si>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</si>
  <si>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</si>
  <si>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</si>
  <si>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</si>
  <si>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</si>
  <si>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</si>
  <si>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</si>
  <si>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</si>
  <si>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</si>
  <si>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</si>
  <si>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</si>
  <si>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</si>
  <si>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</si>
  <si>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</si>
  <si>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</si>
  <si>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</si>
  <si>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</si>
  <si>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</si>
  <si>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</si>
  <si>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</si>
  <si>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</si>
  <si>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</si>
  <si>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</si>
  <si>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</si>
  <si>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</si>
  <si>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</si>
  <si>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</si>
  <si>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</si>
  <si>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</si>
  <si>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</si>
  <si>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</si>
  <si>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</si>
  <si>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</si>
  <si>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</si>
  <si>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</si>
  <si>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</si>
  <si>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</si>
  <si>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</si>
  <si>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</si>
  <si>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</si>
  <si>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</si>
  <si>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</si>
  <si>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</si>
  <si>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</si>
  <si>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</si>
  <si>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</si>
  <si>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</si>
  <si>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</si>
  <si>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</si>
  <si>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</si>
  <si>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</si>
  <si>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</si>
  <si>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</si>
  <si>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</si>
  <si>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</si>
  <si>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</si>
  <si>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</si>
  <si>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</si>
  <si>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</si>
  <si>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</si>
  <si>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</si>
  <si>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</si>
  <si>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</si>
  <si>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</si>
  <si>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</si>
  <si>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</si>
  <si>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</si>
  <si>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</si>
  <si>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</si>
  <si>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</si>
  <si>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</si>
  <si>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</si>
  <si>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</si>
  <si>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</si>
  <si>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</si>
  <si>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</si>
  <si>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</si>
  <si>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</si>
  <si>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</si>
  <si>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</si>
  <si>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</si>
  <si>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</si>
  <si>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</si>
  <si>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</si>
  <si>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</si>
  <si>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</si>
  <si>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</si>
  <si>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</si>
  <si>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</si>
  <si>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</si>
  <si>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</si>
  <si>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</si>
  <si>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</si>
  <si>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</si>
  <si>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</si>
  <si>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</si>
  <si>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</si>
  <si>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</si>
  <si>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</si>
  <si>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</si>
  <si>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</si>
  <si>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</si>
  <si>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</si>
  <si>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</si>
  <si>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</si>
  <si>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</si>
  <si>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</si>
  <si>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</si>
  <si>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</si>
  <si>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</si>
  <si>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</si>
  <si>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</si>
  <si>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</si>
  <si>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</si>
  <si>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</si>
  <si>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</si>
  <si>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</si>
  <si>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</si>
  <si>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</si>
  <si>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</si>
  <si>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</si>
  <si>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</si>
  <si>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</si>
  <si>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</si>
  <si>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</si>
  <si>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</si>
  <si>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</si>
  <si>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</si>
  <si>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</si>
  <si>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</si>
  <si>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</si>
  <si>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</si>
  <si>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</si>
  <si>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</si>
  <si>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</si>
  <si>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</si>
  <si>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</si>
  <si>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</si>
  <si>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</si>
  <si>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</si>
  <si>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</si>
  <si>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</si>
  <si>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</si>
  <si>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</si>
  <si>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</si>
  <si>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</si>
  <si>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</si>
  <si>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</si>
  <si>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</si>
  <si>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</si>
  <si>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</si>
  <si>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</si>
  <si>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</si>
  <si>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</si>
  <si>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</si>
  <si>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</si>
  <si>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</si>
  <si>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</si>
  <si>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</si>
  <si>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</si>
  <si>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</si>
  <si>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</si>
  <si>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</si>
  <si>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</si>
  <si>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</t>
    <phoneticPr fontId="2"/>
  </si>
  <si>
    <t>274</t>
    <phoneticPr fontId="2"/>
  </si>
  <si>
    <t>1728</t>
    <phoneticPr fontId="2"/>
  </si>
  <si>
    <t>242</t>
    <phoneticPr fontId="2"/>
  </si>
  <si>
    <t>0002</t>
    <phoneticPr fontId="2"/>
  </si>
  <si>
    <t>大和市つきみ野3-5-1</t>
    <rPh sb="0" eb="3">
      <t>ヤマトシ</t>
    </rPh>
    <rPh sb="6" eb="7">
      <t>ノ</t>
    </rPh>
    <phoneticPr fontId="2"/>
  </si>
  <si>
    <t>046</t>
    <phoneticPr fontId="2"/>
  </si>
  <si>
    <t>276</t>
    <phoneticPr fontId="2"/>
  </si>
  <si>
    <t>1791</t>
    <phoneticPr fontId="2"/>
  </si>
  <si>
    <t>新里</t>
    <rPh sb="0" eb="2">
      <t>シンザト</t>
    </rPh>
    <phoneticPr fontId="2"/>
  </si>
  <si>
    <t>昌也</t>
    <rPh sb="0" eb="2">
      <t>マサヤ</t>
    </rPh>
    <phoneticPr fontId="2"/>
  </si>
  <si>
    <t>しんざと</t>
    <phoneticPr fontId="2"/>
  </si>
  <si>
    <t>まさや</t>
    <phoneticPr fontId="2"/>
  </si>
  <si>
    <t>日野</t>
    <rPh sb="0" eb="2">
      <t>ヒノ</t>
    </rPh>
    <phoneticPr fontId="2"/>
  </si>
  <si>
    <t>首長</t>
    <rPh sb="0" eb="2">
      <t>シュナガ</t>
    </rPh>
    <phoneticPr fontId="2"/>
  </si>
  <si>
    <t>勇羽</t>
    <rPh sb="0" eb="1">
      <t>ユウ</t>
    </rPh>
    <rPh sb="1" eb="2">
      <t>ワ</t>
    </rPh>
    <phoneticPr fontId="2"/>
  </si>
  <si>
    <t>しゅなが</t>
    <phoneticPr fontId="2"/>
  </si>
  <si>
    <t>ゆうわ</t>
    <phoneticPr fontId="2"/>
  </si>
  <si>
    <t>ひの</t>
    <phoneticPr fontId="2"/>
  </si>
  <si>
    <t>石川</t>
    <rPh sb="0" eb="2">
      <t>イシカワ</t>
    </rPh>
    <phoneticPr fontId="2"/>
  </si>
  <si>
    <t>遼</t>
    <rPh sb="0" eb="1">
      <t>リョウ</t>
    </rPh>
    <phoneticPr fontId="2"/>
  </si>
  <si>
    <t>いしかわ</t>
    <phoneticPr fontId="2"/>
  </si>
  <si>
    <t>りょう</t>
    <phoneticPr fontId="2"/>
  </si>
  <si>
    <t>正章</t>
    <rPh sb="0" eb="2">
      <t>マサアキ</t>
    </rPh>
    <phoneticPr fontId="2"/>
  </si>
  <si>
    <t>まさあき</t>
    <phoneticPr fontId="2"/>
  </si>
  <si>
    <t>辰野</t>
    <rPh sb="0" eb="2">
      <t>タツノ</t>
    </rPh>
    <phoneticPr fontId="2"/>
  </si>
  <si>
    <t>峻志</t>
    <rPh sb="0" eb="2">
      <t>シュンジ</t>
    </rPh>
    <phoneticPr fontId="2"/>
  </si>
  <si>
    <t>一ノ瀬</t>
    <rPh sb="0" eb="1">
      <t>イチ</t>
    </rPh>
    <rPh sb="2" eb="3">
      <t>セ</t>
    </rPh>
    <phoneticPr fontId="2"/>
  </si>
  <si>
    <t>正護</t>
    <rPh sb="0" eb="1">
      <t>セイ</t>
    </rPh>
    <rPh sb="1" eb="2">
      <t>マモル</t>
    </rPh>
    <phoneticPr fontId="2"/>
  </si>
  <si>
    <t>菅原</t>
    <rPh sb="0" eb="2">
      <t>スガハラ</t>
    </rPh>
    <phoneticPr fontId="2"/>
  </si>
  <si>
    <t>楓太郎</t>
    <rPh sb="0" eb="2">
      <t>ソウタ</t>
    </rPh>
    <rPh sb="2" eb="3">
      <t>ロウ</t>
    </rPh>
    <phoneticPr fontId="2"/>
  </si>
  <si>
    <t>髭本</t>
    <rPh sb="0" eb="2">
      <t>ヒゲモト</t>
    </rPh>
    <phoneticPr fontId="2"/>
  </si>
  <si>
    <t>崇仁</t>
    <rPh sb="0" eb="2">
      <t>タカヒト</t>
    </rPh>
    <phoneticPr fontId="2"/>
  </si>
  <si>
    <t>高山</t>
    <rPh sb="0" eb="2">
      <t>タカヤマ</t>
    </rPh>
    <phoneticPr fontId="2"/>
  </si>
  <si>
    <t>雄佑</t>
    <rPh sb="0" eb="1">
      <t>オス</t>
    </rPh>
    <rPh sb="1" eb="2">
      <t>ユウ</t>
    </rPh>
    <phoneticPr fontId="2"/>
  </si>
  <si>
    <t>内村</t>
    <rPh sb="0" eb="2">
      <t>ウチムラ</t>
    </rPh>
    <phoneticPr fontId="2"/>
  </si>
  <si>
    <t>航祐</t>
    <rPh sb="0" eb="1">
      <t>ワタル</t>
    </rPh>
    <rPh sb="1" eb="2">
      <t>スケ</t>
    </rPh>
    <phoneticPr fontId="2"/>
  </si>
  <si>
    <t>箕輪</t>
    <rPh sb="0" eb="2">
      <t>ミノワ</t>
    </rPh>
    <phoneticPr fontId="2"/>
  </si>
  <si>
    <t>賢人</t>
    <rPh sb="0" eb="2">
      <t>ケント</t>
    </rPh>
    <phoneticPr fontId="2"/>
  </si>
  <si>
    <t>長谷川</t>
    <rPh sb="0" eb="3">
      <t>ハセガワ</t>
    </rPh>
    <phoneticPr fontId="2"/>
  </si>
  <si>
    <t>大耀</t>
    <rPh sb="0" eb="1">
      <t>タイ</t>
    </rPh>
    <rPh sb="1" eb="2">
      <t>ヨウ</t>
    </rPh>
    <phoneticPr fontId="2"/>
  </si>
  <si>
    <t>篠田</t>
    <rPh sb="0" eb="2">
      <t>シノダ</t>
    </rPh>
    <phoneticPr fontId="2"/>
  </si>
  <si>
    <t>凌太郎</t>
    <rPh sb="0" eb="3">
      <t>リョウタロウ</t>
    </rPh>
    <phoneticPr fontId="2"/>
  </si>
  <si>
    <t>藤垣</t>
    <rPh sb="0" eb="2">
      <t>フジガキ</t>
    </rPh>
    <phoneticPr fontId="2"/>
  </si>
  <si>
    <t>孝希</t>
    <rPh sb="0" eb="2">
      <t>コウキ</t>
    </rPh>
    <phoneticPr fontId="2"/>
  </si>
  <si>
    <t>深水</t>
    <rPh sb="0" eb="2">
      <t>フカミ</t>
    </rPh>
    <phoneticPr fontId="2"/>
  </si>
  <si>
    <t>隆之</t>
    <rPh sb="0" eb="2">
      <t>タカユキ</t>
    </rPh>
    <phoneticPr fontId="2"/>
  </si>
  <si>
    <t>たつの</t>
    <phoneticPr fontId="2"/>
  </si>
  <si>
    <t>いしかわ</t>
    <phoneticPr fontId="2"/>
  </si>
  <si>
    <t>りょう</t>
    <phoneticPr fontId="2"/>
  </si>
  <si>
    <t>いちのせ</t>
    <phoneticPr fontId="2"/>
  </si>
  <si>
    <t>しょうご</t>
    <phoneticPr fontId="2"/>
  </si>
  <si>
    <t>そうたろう</t>
    <phoneticPr fontId="2"/>
  </si>
  <si>
    <t>ひげもと</t>
    <phoneticPr fontId="2"/>
  </si>
  <si>
    <t>たかひと</t>
    <phoneticPr fontId="2"/>
  </si>
  <si>
    <t>たかやま</t>
    <phoneticPr fontId="2"/>
  </si>
  <si>
    <t>ゆうすけ</t>
    <phoneticPr fontId="2"/>
  </si>
  <si>
    <t>ふかみ</t>
    <phoneticPr fontId="2"/>
  </si>
  <si>
    <t>たかゆき</t>
    <phoneticPr fontId="2"/>
  </si>
  <si>
    <t>ふじがき</t>
    <phoneticPr fontId="2"/>
  </si>
  <si>
    <t>こうき</t>
    <phoneticPr fontId="2"/>
  </si>
  <si>
    <t>しのだ</t>
    <phoneticPr fontId="2"/>
  </si>
  <si>
    <t>りょうたろう</t>
    <phoneticPr fontId="2"/>
  </si>
  <si>
    <t>はせがわ</t>
    <phoneticPr fontId="2"/>
  </si>
  <si>
    <t>たいよう</t>
    <phoneticPr fontId="2"/>
  </si>
  <si>
    <t>みのわ</t>
    <phoneticPr fontId="2"/>
  </si>
  <si>
    <t>けんと</t>
    <phoneticPr fontId="2"/>
  </si>
  <si>
    <t>うちむら</t>
    <phoneticPr fontId="2"/>
  </si>
  <si>
    <t>こうすけ</t>
    <phoneticPr fontId="2"/>
  </si>
  <si>
    <t>たかし</t>
    <phoneticPr fontId="2"/>
  </si>
  <si>
    <t>すがわら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</si>
</sst>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@&quot;参加申込書&quot;"/>
  </numFmts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I1" zoomScale="70" zoomScaleNormal="100" zoomScaleSheetLayoutView="70" workbookViewId="0">
      <selection activeCell="BN20" sqref="BN20"/>
    </sheetView>
  </sheetViews>
  <sheetFormatPr defaultColWidth="38.375" defaultRowHeight="14.25" x14ac:dyDescent="0.1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 x14ac:dyDescent="0.15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 x14ac:dyDescent="0.15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 x14ac:dyDescent="0.15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 x14ac:dyDescent="0.15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 x14ac:dyDescent="0.15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 x14ac:dyDescent="0.15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 x14ac:dyDescent="0.15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 x14ac:dyDescent="0.15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 x14ac:dyDescent="0.15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 x14ac:dyDescent="0.15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 x14ac:dyDescent="0.15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 x14ac:dyDescent="0.15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 x14ac:dyDescent="0.15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 x14ac:dyDescent="0.15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 x14ac:dyDescent="0.15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 x14ac:dyDescent="0.15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 x14ac:dyDescent="0.15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 x14ac:dyDescent="0.15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 x14ac:dyDescent="0.15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 x14ac:dyDescent="0.15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 x14ac:dyDescent="0.15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 x14ac:dyDescent="0.15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 x14ac:dyDescent="0.15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 x14ac:dyDescent="0.15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 x14ac:dyDescent="0.15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 x14ac:dyDescent="0.15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 x14ac:dyDescent="0.15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 x14ac:dyDescent="0.15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 x14ac:dyDescent="0.15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 x14ac:dyDescent="0.15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 x14ac:dyDescent="0.15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 x14ac:dyDescent="0.15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 x14ac:dyDescent="0.15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 x14ac:dyDescent="0.15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 x14ac:dyDescent="0.15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 x14ac:dyDescent="0.15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 x14ac:dyDescent="0.15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 x14ac:dyDescent="0.15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 x14ac:dyDescent="0.15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 x14ac:dyDescent="0.15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 x14ac:dyDescent="0.15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 x14ac:dyDescent="0.15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 x14ac:dyDescent="0.15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 x14ac:dyDescent="0.15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 x14ac:dyDescent="0.15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 x14ac:dyDescent="0.15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 x14ac:dyDescent="0.15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 x14ac:dyDescent="0.15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 x14ac:dyDescent="0.15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 x14ac:dyDescent="0.15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 x14ac:dyDescent="0.15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 x14ac:dyDescent="0.15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 x14ac:dyDescent="0.15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 x14ac:dyDescent="0.15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 x14ac:dyDescent="0.15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 x14ac:dyDescent="0.15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 x14ac:dyDescent="0.15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 x14ac:dyDescent="0.15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 x14ac:dyDescent="0.15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 x14ac:dyDescent="0.15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 x14ac:dyDescent="0.15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 x14ac:dyDescent="0.15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 x14ac:dyDescent="0.15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 x14ac:dyDescent="0.15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 x14ac:dyDescent="0.15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 x14ac:dyDescent="0.15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 x14ac:dyDescent="0.15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 x14ac:dyDescent="0.15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 x14ac:dyDescent="0.15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 x14ac:dyDescent="0.15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 x14ac:dyDescent="0.15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 x14ac:dyDescent="0.15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 x14ac:dyDescent="0.15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 x14ac:dyDescent="0.15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 x14ac:dyDescent="0.15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 x14ac:dyDescent="0.15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 x14ac:dyDescent="0.15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 x14ac:dyDescent="0.15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 x14ac:dyDescent="0.15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 x14ac:dyDescent="0.15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 x14ac:dyDescent="0.15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 x14ac:dyDescent="0.15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 x14ac:dyDescent="0.15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 x14ac:dyDescent="0.15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 x14ac:dyDescent="0.15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 x14ac:dyDescent="0.15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 x14ac:dyDescent="0.15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 x14ac:dyDescent="0.15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 x14ac:dyDescent="0.15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 x14ac:dyDescent="0.15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 x14ac:dyDescent="0.15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 x14ac:dyDescent="0.15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 x14ac:dyDescent="0.15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 x14ac:dyDescent="0.15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 x14ac:dyDescent="0.15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 x14ac:dyDescent="0.15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 x14ac:dyDescent="0.15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 x14ac:dyDescent="0.15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 x14ac:dyDescent="0.15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 x14ac:dyDescent="0.15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 x14ac:dyDescent="0.15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 x14ac:dyDescent="0.15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 x14ac:dyDescent="0.15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 x14ac:dyDescent="0.15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 x14ac:dyDescent="0.15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 x14ac:dyDescent="0.15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 x14ac:dyDescent="0.15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 x14ac:dyDescent="0.15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 x14ac:dyDescent="0.15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 x14ac:dyDescent="0.15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 x14ac:dyDescent="0.15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 x14ac:dyDescent="0.15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 x14ac:dyDescent="0.15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 x14ac:dyDescent="0.15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 x14ac:dyDescent="0.15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 x14ac:dyDescent="0.15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 x14ac:dyDescent="0.15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 x14ac:dyDescent="0.15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 x14ac:dyDescent="0.15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 x14ac:dyDescent="0.15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 x14ac:dyDescent="0.15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 x14ac:dyDescent="0.15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 x14ac:dyDescent="0.15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 x14ac:dyDescent="0.15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 x14ac:dyDescent="0.15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 x14ac:dyDescent="0.15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 x14ac:dyDescent="0.15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 x14ac:dyDescent="0.15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 x14ac:dyDescent="0.15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 x14ac:dyDescent="0.15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 x14ac:dyDescent="0.15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 x14ac:dyDescent="0.15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 x14ac:dyDescent="0.15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 x14ac:dyDescent="0.15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 x14ac:dyDescent="0.15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 x14ac:dyDescent="0.15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 x14ac:dyDescent="0.15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 x14ac:dyDescent="0.15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 x14ac:dyDescent="0.15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 x14ac:dyDescent="0.15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 x14ac:dyDescent="0.15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 x14ac:dyDescent="0.15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 x14ac:dyDescent="0.15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 x14ac:dyDescent="0.15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 x14ac:dyDescent="0.15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 x14ac:dyDescent="0.15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 x14ac:dyDescent="0.15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 x14ac:dyDescent="0.15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 x14ac:dyDescent="0.15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 x14ac:dyDescent="0.15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 x14ac:dyDescent="0.15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 x14ac:dyDescent="0.15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 x14ac:dyDescent="0.15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 x14ac:dyDescent="0.15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 x14ac:dyDescent="0.15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 x14ac:dyDescent="0.15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 x14ac:dyDescent="0.15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 x14ac:dyDescent="0.15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 x14ac:dyDescent="0.15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 x14ac:dyDescent="0.15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 x14ac:dyDescent="0.15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 x14ac:dyDescent="0.15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 x14ac:dyDescent="0.15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 x14ac:dyDescent="0.15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 x14ac:dyDescent="0.15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 x14ac:dyDescent="0.15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 x14ac:dyDescent="0.15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 x14ac:dyDescent="0.15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 x14ac:dyDescent="0.15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 x14ac:dyDescent="0.15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 x14ac:dyDescent="0.15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 x14ac:dyDescent="0.15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 x14ac:dyDescent="0.15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 x14ac:dyDescent="0.15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 x14ac:dyDescent="0.15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 x14ac:dyDescent="0.15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 x14ac:dyDescent="0.15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 x14ac:dyDescent="0.15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 x14ac:dyDescent="0.15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 x14ac:dyDescent="0.15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 x14ac:dyDescent="0.15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 x14ac:dyDescent="0.15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 x14ac:dyDescent="0.15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 x14ac:dyDescent="0.15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 x14ac:dyDescent="0.15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 x14ac:dyDescent="0.15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 x14ac:dyDescent="0.15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 x14ac:dyDescent="0.15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 x14ac:dyDescent="0.15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 x14ac:dyDescent="0.15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 x14ac:dyDescent="0.15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 x14ac:dyDescent="0.15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 x14ac:dyDescent="0.15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 x14ac:dyDescent="0.15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 x14ac:dyDescent="0.15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 x14ac:dyDescent="0.15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 x14ac:dyDescent="0.15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 x14ac:dyDescent="0.15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 x14ac:dyDescent="0.15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 x14ac:dyDescent="0.15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 x14ac:dyDescent="0.15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 x14ac:dyDescent="0.15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 x14ac:dyDescent="0.15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 x14ac:dyDescent="0.15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 x14ac:dyDescent="0.15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 x14ac:dyDescent="0.15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 x14ac:dyDescent="0.15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 x14ac:dyDescent="0.15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 x14ac:dyDescent="0.15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 x14ac:dyDescent="0.15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 x14ac:dyDescent="0.15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 x14ac:dyDescent="0.15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 x14ac:dyDescent="0.15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 x14ac:dyDescent="0.15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 x14ac:dyDescent="0.15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 x14ac:dyDescent="0.15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 x14ac:dyDescent="0.15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 x14ac:dyDescent="0.15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 x14ac:dyDescent="0.15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 x14ac:dyDescent="0.15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 x14ac:dyDescent="0.15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 x14ac:dyDescent="0.15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 x14ac:dyDescent="0.15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 x14ac:dyDescent="0.15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 x14ac:dyDescent="0.15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 x14ac:dyDescent="0.15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 x14ac:dyDescent="0.15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 x14ac:dyDescent="0.15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 x14ac:dyDescent="0.15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 x14ac:dyDescent="0.15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 x14ac:dyDescent="0.15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 x14ac:dyDescent="0.15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 x14ac:dyDescent="0.15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 x14ac:dyDescent="0.15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 x14ac:dyDescent="0.15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 x14ac:dyDescent="0.15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 x14ac:dyDescent="0.15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 x14ac:dyDescent="0.15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 x14ac:dyDescent="0.15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 x14ac:dyDescent="0.15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 x14ac:dyDescent="0.15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 x14ac:dyDescent="0.15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 x14ac:dyDescent="0.15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 x14ac:dyDescent="0.15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 x14ac:dyDescent="0.15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 x14ac:dyDescent="0.15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 x14ac:dyDescent="0.15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 x14ac:dyDescent="0.15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 x14ac:dyDescent="0.15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 x14ac:dyDescent="0.15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 x14ac:dyDescent="0.15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 x14ac:dyDescent="0.15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 x14ac:dyDescent="0.15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 x14ac:dyDescent="0.15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 x14ac:dyDescent="0.15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 x14ac:dyDescent="0.15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 x14ac:dyDescent="0.15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 x14ac:dyDescent="0.15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 x14ac:dyDescent="0.15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 x14ac:dyDescent="0.15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 x14ac:dyDescent="0.15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 x14ac:dyDescent="0.15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 x14ac:dyDescent="0.15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 x14ac:dyDescent="0.15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 x14ac:dyDescent="0.15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 x14ac:dyDescent="0.15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 x14ac:dyDescent="0.15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 x14ac:dyDescent="0.15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 x14ac:dyDescent="0.15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 x14ac:dyDescent="0.15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 x14ac:dyDescent="0.15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 x14ac:dyDescent="0.15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 x14ac:dyDescent="0.15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 x14ac:dyDescent="0.15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 x14ac:dyDescent="0.15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 x14ac:dyDescent="0.15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 x14ac:dyDescent="0.15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 x14ac:dyDescent="0.15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 x14ac:dyDescent="0.15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 x14ac:dyDescent="0.15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 x14ac:dyDescent="0.15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 x14ac:dyDescent="0.15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 x14ac:dyDescent="0.15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 x14ac:dyDescent="0.15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 x14ac:dyDescent="0.15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 x14ac:dyDescent="0.15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 x14ac:dyDescent="0.15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 x14ac:dyDescent="0.15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 x14ac:dyDescent="0.15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 x14ac:dyDescent="0.15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 x14ac:dyDescent="0.15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 x14ac:dyDescent="0.15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 x14ac:dyDescent="0.15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 x14ac:dyDescent="0.15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 x14ac:dyDescent="0.15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 x14ac:dyDescent="0.15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 x14ac:dyDescent="0.15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 x14ac:dyDescent="0.15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 x14ac:dyDescent="0.15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 x14ac:dyDescent="0.15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 x14ac:dyDescent="0.15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 x14ac:dyDescent="0.15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 x14ac:dyDescent="0.15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 x14ac:dyDescent="0.15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 x14ac:dyDescent="0.15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 x14ac:dyDescent="0.15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 x14ac:dyDescent="0.15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 x14ac:dyDescent="0.15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 x14ac:dyDescent="0.15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 x14ac:dyDescent="0.15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 x14ac:dyDescent="0.15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 x14ac:dyDescent="0.15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 x14ac:dyDescent="0.15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 x14ac:dyDescent="0.15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 x14ac:dyDescent="0.15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 x14ac:dyDescent="0.15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 x14ac:dyDescent="0.15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 x14ac:dyDescent="0.15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 x14ac:dyDescent="0.15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 x14ac:dyDescent="0.15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 x14ac:dyDescent="0.15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 x14ac:dyDescent="0.15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 x14ac:dyDescent="0.15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 x14ac:dyDescent="0.15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 x14ac:dyDescent="0.15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 x14ac:dyDescent="0.15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 x14ac:dyDescent="0.15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 x14ac:dyDescent="0.15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 x14ac:dyDescent="0.15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 x14ac:dyDescent="0.15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 x14ac:dyDescent="0.15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 x14ac:dyDescent="0.15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 x14ac:dyDescent="0.15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 x14ac:dyDescent="0.15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 x14ac:dyDescent="0.15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 x14ac:dyDescent="0.15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 x14ac:dyDescent="0.15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 x14ac:dyDescent="0.15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 x14ac:dyDescent="0.15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 x14ac:dyDescent="0.15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 x14ac:dyDescent="0.15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 x14ac:dyDescent="0.15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 x14ac:dyDescent="0.15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 x14ac:dyDescent="0.15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 x14ac:dyDescent="0.15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 x14ac:dyDescent="0.15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 x14ac:dyDescent="0.15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 x14ac:dyDescent="0.15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 x14ac:dyDescent="0.15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 x14ac:dyDescent="0.15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 x14ac:dyDescent="0.15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 x14ac:dyDescent="0.15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 x14ac:dyDescent="0.15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 x14ac:dyDescent="0.15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 x14ac:dyDescent="0.15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 x14ac:dyDescent="0.15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 x14ac:dyDescent="0.15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 x14ac:dyDescent="0.15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 x14ac:dyDescent="0.15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 x14ac:dyDescent="0.15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 x14ac:dyDescent="0.15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 x14ac:dyDescent="0.15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 x14ac:dyDescent="0.15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 x14ac:dyDescent="0.15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 x14ac:dyDescent="0.15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 x14ac:dyDescent="0.15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 x14ac:dyDescent="0.15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 x14ac:dyDescent="0.15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 x14ac:dyDescent="0.15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 x14ac:dyDescent="0.15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 x14ac:dyDescent="0.15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 x14ac:dyDescent="0.15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 x14ac:dyDescent="0.15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 x14ac:dyDescent="0.15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 x14ac:dyDescent="0.15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 x14ac:dyDescent="0.15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 x14ac:dyDescent="0.15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 x14ac:dyDescent="0.15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 x14ac:dyDescent="0.15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 x14ac:dyDescent="0.15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 x14ac:dyDescent="0.15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 x14ac:dyDescent="0.15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 x14ac:dyDescent="0.15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 x14ac:dyDescent="0.15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 x14ac:dyDescent="0.15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 x14ac:dyDescent="0.15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 x14ac:dyDescent="0.15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 x14ac:dyDescent="0.15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 x14ac:dyDescent="0.15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 x14ac:dyDescent="0.15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 x14ac:dyDescent="0.15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 x14ac:dyDescent="0.15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 x14ac:dyDescent="0.15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 x14ac:dyDescent="0.15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 x14ac:dyDescent="0.15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 x14ac:dyDescent="0.15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 x14ac:dyDescent="0.15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 x14ac:dyDescent="0.15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 x14ac:dyDescent="0.15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 x14ac:dyDescent="0.15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 x14ac:dyDescent="0.15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 x14ac:dyDescent="0.15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 x14ac:dyDescent="0.15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 x14ac:dyDescent="0.15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 x14ac:dyDescent="0.15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 x14ac:dyDescent="0.15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 x14ac:dyDescent="0.15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 x14ac:dyDescent="0.15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 x14ac:dyDescent="0.15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 x14ac:dyDescent="0.15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 x14ac:dyDescent="0.15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 x14ac:dyDescent="0.15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 x14ac:dyDescent="0.15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 x14ac:dyDescent="0.15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 x14ac:dyDescent="0.15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 x14ac:dyDescent="0.15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 x14ac:dyDescent="0.15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 x14ac:dyDescent="0.15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 x14ac:dyDescent="0.15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 x14ac:dyDescent="0.15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 x14ac:dyDescent="0.15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 x14ac:dyDescent="0.15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 x14ac:dyDescent="0.15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 x14ac:dyDescent="0.15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 x14ac:dyDescent="0.15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 x14ac:dyDescent="0.15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 x14ac:dyDescent="0.15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 x14ac:dyDescent="0.15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 x14ac:dyDescent="0.15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 x14ac:dyDescent="0.15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 x14ac:dyDescent="0.15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 x14ac:dyDescent="0.15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 x14ac:dyDescent="0.15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 x14ac:dyDescent="0.15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 x14ac:dyDescent="0.15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 x14ac:dyDescent="0.15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 x14ac:dyDescent="0.15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 x14ac:dyDescent="0.15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 x14ac:dyDescent="0.15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 x14ac:dyDescent="0.15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 x14ac:dyDescent="0.15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 x14ac:dyDescent="0.15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 x14ac:dyDescent="0.15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 x14ac:dyDescent="0.15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 x14ac:dyDescent="0.15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 x14ac:dyDescent="0.15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 x14ac:dyDescent="0.15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 x14ac:dyDescent="0.15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 x14ac:dyDescent="0.15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 x14ac:dyDescent="0.15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 x14ac:dyDescent="0.15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 x14ac:dyDescent="0.15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 x14ac:dyDescent="0.15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 x14ac:dyDescent="0.15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 x14ac:dyDescent="0.15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 x14ac:dyDescent="0.15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 x14ac:dyDescent="0.15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 x14ac:dyDescent="0.15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 x14ac:dyDescent="0.15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 x14ac:dyDescent="0.15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 x14ac:dyDescent="0.15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 x14ac:dyDescent="0.15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 x14ac:dyDescent="0.15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 x14ac:dyDescent="0.15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 x14ac:dyDescent="0.15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 x14ac:dyDescent="0.15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 x14ac:dyDescent="0.15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 x14ac:dyDescent="0.15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 x14ac:dyDescent="0.15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 x14ac:dyDescent="0.15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 x14ac:dyDescent="0.15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 x14ac:dyDescent="0.15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 x14ac:dyDescent="0.15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 x14ac:dyDescent="0.15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 x14ac:dyDescent="0.15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 x14ac:dyDescent="0.15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 x14ac:dyDescent="0.15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 x14ac:dyDescent="0.15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 x14ac:dyDescent="0.15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 x14ac:dyDescent="0.15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 x14ac:dyDescent="0.15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 x14ac:dyDescent="0.15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 x14ac:dyDescent="0.15">
      <c r="A484" s="36"/>
    </row>
    <row r="485" spans="1:7" x14ac:dyDescent="0.15">
      <c r="A485" s="36"/>
    </row>
    <row r="486" spans="1:7" x14ac:dyDescent="0.15">
      <c r="A486" s="36"/>
    </row>
    <row r="487" spans="1:7" x14ac:dyDescent="0.15">
      <c r="A487" s="36"/>
    </row>
    <row r="488" spans="1:7" x14ac:dyDescent="0.15">
      <c r="A488" s="36"/>
    </row>
    <row r="489" spans="1:7" x14ac:dyDescent="0.15">
      <c r="A489" s="36"/>
    </row>
    <row r="490" spans="1:7" x14ac:dyDescent="0.15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 x14ac:dyDescent="0.15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 x14ac:dyDescent="0.15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 x14ac:dyDescent="0.2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 x14ac:dyDescent="0.15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 x14ac:dyDescent="0.15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F26" sqref="F26:J26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75" customHeight="1" thickBot="1" x14ac:dyDescent="0.2">
      <c r="B1" s="61" t="str">
        <f>入力見本!B1</f>
        <v>２０１７（平成２９）年度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 x14ac:dyDescent="0.2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1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7104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県央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 x14ac:dyDescent="0.15">
      <c r="A3" s="62"/>
      <c r="B3" s="73" t="s">
        <v>583</v>
      </c>
      <c r="C3" s="74"/>
      <c r="D3" s="74"/>
      <c r="E3" s="75"/>
      <c r="F3" s="257" t="str">
        <f>IF(S2="","",VLOOKUP(S2,チーム番号!A2:E501,5,FALSE))</f>
        <v>大和市立つきみ野中学校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 x14ac:dyDescent="0.15">
      <c r="A4" s="62"/>
      <c r="B4" s="76"/>
      <c r="C4" s="77"/>
      <c r="D4" s="77"/>
      <c r="E4" s="78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101" t="s">
        <v>680</v>
      </c>
      <c r="AC4" s="102"/>
      <c r="AD4" s="102"/>
      <c r="AE4" s="102"/>
      <c r="AF4" s="4" t="s">
        <v>584</v>
      </c>
      <c r="AG4" s="102" t="s">
        <v>681</v>
      </c>
      <c r="AH4" s="102"/>
      <c r="AI4" s="102"/>
      <c r="AJ4" s="102"/>
      <c r="AK4" s="4" t="s">
        <v>584</v>
      </c>
      <c r="AL4" s="102" t="s">
        <v>682</v>
      </c>
      <c r="AM4" s="102"/>
      <c r="AN4" s="102"/>
      <c r="AO4" s="103"/>
    </row>
    <row r="5" spans="1:41" ht="13.5" customHeight="1" x14ac:dyDescent="0.15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685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 x14ac:dyDescent="0.2">
      <c r="A6" s="62"/>
      <c r="B6" s="107"/>
      <c r="C6" s="108"/>
      <c r="D6" s="108"/>
      <c r="E6" s="109"/>
      <c r="F6" s="120" t="s">
        <v>683</v>
      </c>
      <c r="G6" s="121"/>
      <c r="H6" s="37" t="s">
        <v>586</v>
      </c>
      <c r="I6" s="122" t="s">
        <v>684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686</v>
      </c>
      <c r="AC6" s="85"/>
      <c r="AD6" s="85"/>
      <c r="AE6" s="85"/>
      <c r="AF6" s="38" t="s">
        <v>587</v>
      </c>
      <c r="AG6" s="85" t="s">
        <v>687</v>
      </c>
      <c r="AH6" s="85"/>
      <c r="AI6" s="85"/>
      <c r="AJ6" s="85"/>
      <c r="AK6" s="38" t="s">
        <v>587</v>
      </c>
      <c r="AL6" s="85" t="s">
        <v>688</v>
      </c>
      <c r="AM6" s="85"/>
      <c r="AN6" s="85"/>
      <c r="AO6" s="86"/>
    </row>
    <row r="7" spans="1:41" s="2" customFormat="1" ht="30" customHeight="1" thickBot="1" x14ac:dyDescent="0.2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 x14ac:dyDescent="0.15">
      <c r="A8" s="62"/>
      <c r="B8" s="73" t="s">
        <v>590</v>
      </c>
      <c r="C8" s="74"/>
      <c r="D8" s="74"/>
      <c r="E8" s="75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 x14ac:dyDescent="0.15">
      <c r="A9" s="62"/>
      <c r="B9" s="76"/>
      <c r="C9" s="77"/>
      <c r="D9" s="77"/>
      <c r="E9" s="78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 x14ac:dyDescent="0.15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 x14ac:dyDescent="0.2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 x14ac:dyDescent="0.15">
      <c r="B12" s="143" t="s">
        <v>593</v>
      </c>
      <c r="C12" s="144"/>
      <c r="D12" s="144"/>
      <c r="E12" s="145"/>
      <c r="F12" s="146" t="s">
        <v>691</v>
      </c>
      <c r="G12" s="147"/>
      <c r="H12" s="147"/>
      <c r="I12" s="147"/>
      <c r="J12" s="147"/>
      <c r="K12" s="147"/>
      <c r="L12" s="147" t="s">
        <v>692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698</v>
      </c>
      <c r="W12" s="151"/>
      <c r="X12" s="151"/>
      <c r="Y12" s="151"/>
      <c r="Z12" s="151"/>
      <c r="AA12" s="151"/>
      <c r="AB12" s="152" t="s">
        <v>704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 x14ac:dyDescent="0.2">
      <c r="B13" s="130" t="s">
        <v>6</v>
      </c>
      <c r="C13" s="94"/>
      <c r="D13" s="94"/>
      <c r="E13" s="131"/>
      <c r="F13" s="132" t="s">
        <v>689</v>
      </c>
      <c r="G13" s="133"/>
      <c r="H13" s="133"/>
      <c r="I13" s="133"/>
      <c r="J13" s="133"/>
      <c r="K13" s="133"/>
      <c r="L13" s="133" t="s">
        <v>690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693</v>
      </c>
      <c r="W13" s="139"/>
      <c r="X13" s="139"/>
      <c r="Y13" s="139"/>
      <c r="Z13" s="139"/>
      <c r="AA13" s="139"/>
      <c r="AB13" s="140" t="s">
        <v>703</v>
      </c>
      <c r="AC13" s="141"/>
      <c r="AD13" s="141"/>
      <c r="AE13" s="141"/>
      <c r="AF13" s="141"/>
      <c r="AG13" s="142"/>
      <c r="AH13" s="254" t="s">
        <v>578</v>
      </c>
      <c r="AI13" s="255"/>
      <c r="AJ13" s="74" t="s">
        <v>575</v>
      </c>
      <c r="AK13" s="74"/>
      <c r="AL13" s="74"/>
      <c r="AM13" s="74"/>
      <c r="AN13" s="255" t="s">
        <v>544</v>
      </c>
      <c r="AO13" s="256"/>
    </row>
    <row r="14" spans="1:41" ht="13.5" customHeight="1" x14ac:dyDescent="0.15">
      <c r="B14" s="165" t="s">
        <v>596</v>
      </c>
      <c r="C14" s="166"/>
      <c r="D14" s="166"/>
      <c r="E14" s="167"/>
      <c r="F14" s="168" t="s">
        <v>696</v>
      </c>
      <c r="G14" s="169"/>
      <c r="H14" s="169"/>
      <c r="I14" s="169"/>
      <c r="J14" s="169"/>
      <c r="K14" s="169"/>
      <c r="L14" s="169" t="s">
        <v>697</v>
      </c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701</v>
      </c>
      <c r="W14" s="169"/>
      <c r="X14" s="169"/>
      <c r="Y14" s="169"/>
      <c r="Z14" s="169"/>
      <c r="AA14" s="169"/>
      <c r="AB14" s="172" t="s">
        <v>702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 x14ac:dyDescent="0.2">
      <c r="B15" s="107" t="s">
        <v>597</v>
      </c>
      <c r="C15" s="108"/>
      <c r="D15" s="108"/>
      <c r="E15" s="109"/>
      <c r="F15" s="159" t="s">
        <v>694</v>
      </c>
      <c r="G15" s="160"/>
      <c r="H15" s="160"/>
      <c r="I15" s="160"/>
      <c r="J15" s="160"/>
      <c r="K15" s="160"/>
      <c r="L15" s="160" t="s">
        <v>695</v>
      </c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699</v>
      </c>
      <c r="W15" s="160"/>
      <c r="X15" s="160"/>
      <c r="Y15" s="160"/>
      <c r="Z15" s="160"/>
      <c r="AA15" s="160"/>
      <c r="AB15" s="162" t="s">
        <v>700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 x14ac:dyDescent="0.15"/>
    <row r="17" spans="2:41" ht="18" customHeight="1" thickBot="1" x14ac:dyDescent="0.2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 x14ac:dyDescent="0.15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249" t="s">
        <v>15</v>
      </c>
      <c r="S18" s="250"/>
      <c r="T18" s="249" t="s">
        <v>16</v>
      </c>
      <c r="U18" s="252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249" t="s">
        <v>15</v>
      </c>
      <c r="AM18" s="250"/>
      <c r="AN18" s="249" t="s">
        <v>16</v>
      </c>
      <c r="AO18" s="252"/>
    </row>
    <row r="19" spans="2:41" ht="30" customHeight="1" thickBot="1" x14ac:dyDescent="0.2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251"/>
      <c r="S19" s="251"/>
      <c r="T19" s="251"/>
      <c r="U19" s="253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251"/>
      <c r="AM19" s="251"/>
      <c r="AN19" s="251"/>
      <c r="AO19" s="253"/>
    </row>
    <row r="20" spans="2:41" ht="13.5" customHeight="1" thickTop="1" x14ac:dyDescent="0.15">
      <c r="B20" s="194">
        <v>1</v>
      </c>
      <c r="C20" s="195"/>
      <c r="D20" s="198">
        <v>1</v>
      </c>
      <c r="E20" s="198"/>
      <c r="F20" s="200" t="s">
        <v>727</v>
      </c>
      <c r="G20" s="201"/>
      <c r="H20" s="201"/>
      <c r="I20" s="201"/>
      <c r="J20" s="201"/>
      <c r="K20" s="201" t="s">
        <v>749</v>
      </c>
      <c r="L20" s="201"/>
      <c r="M20" s="201"/>
      <c r="N20" s="201"/>
      <c r="O20" s="202"/>
      <c r="P20" s="198">
        <v>2</v>
      </c>
      <c r="Q20" s="198"/>
      <c r="R20" s="203">
        <v>175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747</v>
      </c>
      <c r="AA20" s="201"/>
      <c r="AB20" s="201"/>
      <c r="AC20" s="201"/>
      <c r="AD20" s="201"/>
      <c r="AE20" s="201" t="s">
        <v>748</v>
      </c>
      <c r="AF20" s="201"/>
      <c r="AG20" s="201"/>
      <c r="AH20" s="201"/>
      <c r="AI20" s="202"/>
      <c r="AJ20" s="198">
        <v>2</v>
      </c>
      <c r="AK20" s="198"/>
      <c r="AL20" s="203">
        <v>163</v>
      </c>
      <c r="AM20" s="204"/>
      <c r="AN20" s="203" t="s">
        <v>599</v>
      </c>
      <c r="AO20" s="213"/>
    </row>
    <row r="21" spans="2:41" ht="30" customHeight="1" x14ac:dyDescent="0.15">
      <c r="B21" s="196"/>
      <c r="C21" s="197"/>
      <c r="D21" s="199"/>
      <c r="E21" s="199"/>
      <c r="F21" s="215" t="s">
        <v>705</v>
      </c>
      <c r="G21" s="216"/>
      <c r="H21" s="216"/>
      <c r="I21" s="216"/>
      <c r="J21" s="216"/>
      <c r="K21" s="216" t="s">
        <v>706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715</v>
      </c>
      <c r="AA21" s="216"/>
      <c r="AB21" s="216"/>
      <c r="AC21" s="216"/>
      <c r="AD21" s="216"/>
      <c r="AE21" s="216" t="s">
        <v>716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 x14ac:dyDescent="0.15">
      <c r="B22" s="206">
        <v>2</v>
      </c>
      <c r="C22" s="207"/>
      <c r="D22" s="210">
        <v>2</v>
      </c>
      <c r="E22" s="210"/>
      <c r="F22" s="168" t="s">
        <v>728</v>
      </c>
      <c r="G22" s="169"/>
      <c r="H22" s="169"/>
      <c r="I22" s="169"/>
      <c r="J22" s="169"/>
      <c r="K22" s="169" t="s">
        <v>729</v>
      </c>
      <c r="L22" s="169"/>
      <c r="M22" s="169"/>
      <c r="N22" s="169"/>
      <c r="O22" s="170"/>
      <c r="P22" s="210">
        <v>2</v>
      </c>
      <c r="Q22" s="210"/>
      <c r="R22" s="212">
        <v>165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745</v>
      </c>
      <c r="AA22" s="169"/>
      <c r="AB22" s="169"/>
      <c r="AC22" s="169"/>
      <c r="AD22" s="169"/>
      <c r="AE22" s="169" t="s">
        <v>746</v>
      </c>
      <c r="AF22" s="169"/>
      <c r="AG22" s="169"/>
      <c r="AH22" s="169"/>
      <c r="AI22" s="170"/>
      <c r="AJ22" s="210">
        <v>2</v>
      </c>
      <c r="AK22" s="210"/>
      <c r="AL22" s="212">
        <v>162</v>
      </c>
      <c r="AM22" s="114"/>
      <c r="AN22" s="218" t="s">
        <v>544</v>
      </c>
      <c r="AO22" s="219"/>
    </row>
    <row r="23" spans="2:41" ht="30" customHeight="1" x14ac:dyDescent="0.15">
      <c r="B23" s="208"/>
      <c r="C23" s="209"/>
      <c r="D23" s="211"/>
      <c r="E23" s="211"/>
      <c r="F23" s="222" t="s">
        <v>699</v>
      </c>
      <c r="G23" s="223"/>
      <c r="H23" s="223"/>
      <c r="I23" s="223"/>
      <c r="J23" s="223"/>
      <c r="K23" s="223" t="s">
        <v>700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717</v>
      </c>
      <c r="AA23" s="223"/>
      <c r="AB23" s="223"/>
      <c r="AC23" s="223"/>
      <c r="AD23" s="223"/>
      <c r="AE23" s="223" t="s">
        <v>718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 x14ac:dyDescent="0.15">
      <c r="B24" s="196">
        <v>3</v>
      </c>
      <c r="C24" s="197"/>
      <c r="D24" s="210">
        <v>3</v>
      </c>
      <c r="E24" s="210"/>
      <c r="F24" s="168" t="s">
        <v>730</v>
      </c>
      <c r="G24" s="169"/>
      <c r="H24" s="169"/>
      <c r="I24" s="169"/>
      <c r="J24" s="169"/>
      <c r="K24" s="169" t="s">
        <v>731</v>
      </c>
      <c r="L24" s="169"/>
      <c r="M24" s="169"/>
      <c r="N24" s="169"/>
      <c r="O24" s="170"/>
      <c r="P24" s="210">
        <v>2</v>
      </c>
      <c r="Q24" s="210"/>
      <c r="R24" s="212">
        <v>175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743</v>
      </c>
      <c r="AA24" s="169"/>
      <c r="AB24" s="169"/>
      <c r="AC24" s="169"/>
      <c r="AD24" s="169"/>
      <c r="AE24" s="169" t="s">
        <v>744</v>
      </c>
      <c r="AF24" s="169"/>
      <c r="AG24" s="169"/>
      <c r="AH24" s="169"/>
      <c r="AI24" s="170"/>
      <c r="AJ24" s="210">
        <v>2</v>
      </c>
      <c r="AK24" s="210"/>
      <c r="AL24" s="212">
        <v>164</v>
      </c>
      <c r="AM24" s="114"/>
      <c r="AN24" s="218" t="s">
        <v>544</v>
      </c>
      <c r="AO24" s="219"/>
    </row>
    <row r="25" spans="2:41" ht="30" customHeight="1" x14ac:dyDescent="0.15">
      <c r="B25" s="196"/>
      <c r="C25" s="197"/>
      <c r="D25" s="211"/>
      <c r="E25" s="211"/>
      <c r="F25" s="222" t="s">
        <v>707</v>
      </c>
      <c r="G25" s="223"/>
      <c r="H25" s="223"/>
      <c r="I25" s="223"/>
      <c r="J25" s="223"/>
      <c r="K25" s="223" t="s">
        <v>708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719</v>
      </c>
      <c r="AA25" s="223"/>
      <c r="AB25" s="223"/>
      <c r="AC25" s="223"/>
      <c r="AD25" s="223"/>
      <c r="AE25" s="223" t="s">
        <v>720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 x14ac:dyDescent="0.15">
      <c r="B26" s="206">
        <v>4</v>
      </c>
      <c r="C26" s="207"/>
      <c r="D26" s="210">
        <v>4</v>
      </c>
      <c r="E26" s="210"/>
      <c r="F26" s="168" t="s">
        <v>750</v>
      </c>
      <c r="G26" s="169"/>
      <c r="H26" s="169"/>
      <c r="I26" s="169"/>
      <c r="J26" s="169"/>
      <c r="K26" s="169" t="s">
        <v>732</v>
      </c>
      <c r="L26" s="169"/>
      <c r="M26" s="169"/>
      <c r="N26" s="169"/>
      <c r="O26" s="170"/>
      <c r="P26" s="210">
        <v>2</v>
      </c>
      <c r="Q26" s="210"/>
      <c r="R26" s="212">
        <v>169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741</v>
      </c>
      <c r="AA26" s="169"/>
      <c r="AB26" s="169"/>
      <c r="AC26" s="169"/>
      <c r="AD26" s="169"/>
      <c r="AE26" s="169" t="s">
        <v>742</v>
      </c>
      <c r="AF26" s="169"/>
      <c r="AG26" s="169"/>
      <c r="AH26" s="169"/>
      <c r="AI26" s="170"/>
      <c r="AJ26" s="210">
        <v>2</v>
      </c>
      <c r="AK26" s="210"/>
      <c r="AL26" s="212">
        <v>170</v>
      </c>
      <c r="AM26" s="114"/>
      <c r="AN26" s="218" t="s">
        <v>544</v>
      </c>
      <c r="AO26" s="219"/>
    </row>
    <row r="27" spans="2:41" ht="30" customHeight="1" x14ac:dyDescent="0.15">
      <c r="B27" s="208"/>
      <c r="C27" s="209"/>
      <c r="D27" s="211"/>
      <c r="E27" s="211"/>
      <c r="F27" s="222" t="s">
        <v>709</v>
      </c>
      <c r="G27" s="223"/>
      <c r="H27" s="223"/>
      <c r="I27" s="223"/>
      <c r="J27" s="223"/>
      <c r="K27" s="223" t="s">
        <v>710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721</v>
      </c>
      <c r="AA27" s="223"/>
      <c r="AB27" s="223"/>
      <c r="AC27" s="223"/>
      <c r="AD27" s="223"/>
      <c r="AE27" s="223" t="s">
        <v>722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 x14ac:dyDescent="0.15">
      <c r="B28" s="196">
        <v>5</v>
      </c>
      <c r="C28" s="197"/>
      <c r="D28" s="210">
        <v>5</v>
      </c>
      <c r="E28" s="210"/>
      <c r="F28" s="168" t="s">
        <v>733</v>
      </c>
      <c r="G28" s="169"/>
      <c r="H28" s="169"/>
      <c r="I28" s="169"/>
      <c r="J28" s="169"/>
      <c r="K28" s="169" t="s">
        <v>734</v>
      </c>
      <c r="L28" s="169"/>
      <c r="M28" s="169"/>
      <c r="N28" s="169"/>
      <c r="O28" s="170"/>
      <c r="P28" s="210">
        <v>2</v>
      </c>
      <c r="Q28" s="210"/>
      <c r="R28" s="212">
        <v>165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739</v>
      </c>
      <c r="AA28" s="169"/>
      <c r="AB28" s="169"/>
      <c r="AC28" s="169"/>
      <c r="AD28" s="169"/>
      <c r="AE28" s="169" t="s">
        <v>740</v>
      </c>
      <c r="AF28" s="169"/>
      <c r="AG28" s="169"/>
      <c r="AH28" s="169"/>
      <c r="AI28" s="170"/>
      <c r="AJ28" s="210">
        <v>1</v>
      </c>
      <c r="AK28" s="210"/>
      <c r="AL28" s="212">
        <v>178</v>
      </c>
      <c r="AM28" s="114"/>
      <c r="AN28" s="218" t="s">
        <v>544</v>
      </c>
      <c r="AO28" s="219"/>
    </row>
    <row r="29" spans="2:41" ht="30" customHeight="1" x14ac:dyDescent="0.15">
      <c r="B29" s="196"/>
      <c r="C29" s="197"/>
      <c r="D29" s="211"/>
      <c r="E29" s="211"/>
      <c r="F29" s="222" t="s">
        <v>711</v>
      </c>
      <c r="G29" s="223"/>
      <c r="H29" s="223"/>
      <c r="I29" s="223"/>
      <c r="J29" s="223"/>
      <c r="K29" s="223" t="s">
        <v>712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723</v>
      </c>
      <c r="AA29" s="223"/>
      <c r="AB29" s="223"/>
      <c r="AC29" s="223"/>
      <c r="AD29" s="223"/>
      <c r="AE29" s="223" t="s">
        <v>724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 x14ac:dyDescent="0.15">
      <c r="B30" s="206">
        <v>6</v>
      </c>
      <c r="C30" s="207"/>
      <c r="D30" s="210">
        <v>6</v>
      </c>
      <c r="E30" s="210"/>
      <c r="F30" s="168" t="s">
        <v>735</v>
      </c>
      <c r="G30" s="169"/>
      <c r="H30" s="169"/>
      <c r="I30" s="169"/>
      <c r="J30" s="169"/>
      <c r="K30" s="169" t="s">
        <v>736</v>
      </c>
      <c r="L30" s="169"/>
      <c r="M30" s="169"/>
      <c r="N30" s="169"/>
      <c r="O30" s="170"/>
      <c r="P30" s="210">
        <v>2</v>
      </c>
      <c r="Q30" s="210"/>
      <c r="R30" s="212">
        <v>167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737</v>
      </c>
      <c r="AA30" s="169"/>
      <c r="AB30" s="169"/>
      <c r="AC30" s="169"/>
      <c r="AD30" s="169"/>
      <c r="AE30" s="169" t="s">
        <v>738</v>
      </c>
      <c r="AF30" s="169"/>
      <c r="AG30" s="169"/>
      <c r="AH30" s="169"/>
      <c r="AI30" s="170"/>
      <c r="AJ30" s="210">
        <v>1</v>
      </c>
      <c r="AK30" s="210"/>
      <c r="AL30" s="212">
        <v>163</v>
      </c>
      <c r="AM30" s="114"/>
      <c r="AN30" s="218" t="s">
        <v>544</v>
      </c>
      <c r="AO30" s="219"/>
    </row>
    <row r="31" spans="2:41" ht="30" customHeight="1" thickBot="1" x14ac:dyDescent="0.2">
      <c r="B31" s="227"/>
      <c r="C31" s="228"/>
      <c r="D31" s="229"/>
      <c r="E31" s="229"/>
      <c r="F31" s="159" t="s">
        <v>713</v>
      </c>
      <c r="G31" s="160"/>
      <c r="H31" s="160"/>
      <c r="I31" s="160"/>
      <c r="J31" s="160"/>
      <c r="K31" s="160" t="s">
        <v>714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725</v>
      </c>
      <c r="AA31" s="160"/>
      <c r="AB31" s="160"/>
      <c r="AC31" s="160"/>
      <c r="AD31" s="160"/>
      <c r="AE31" s="160" t="s">
        <v>726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 x14ac:dyDescent="0.15"/>
    <row r="33" spans="2:43" ht="18" customHeight="1" thickBot="1" x14ac:dyDescent="0.2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 x14ac:dyDescent="0.2">
      <c r="B34" s="239" t="s">
        <v>600</v>
      </c>
      <c r="C34" s="240"/>
      <c r="D34" s="240"/>
      <c r="E34" s="240"/>
      <c r="F34" s="241"/>
      <c r="G34" s="265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4"/>
      <c r="V34" s="239" t="s">
        <v>601</v>
      </c>
      <c r="W34" s="240"/>
      <c r="X34" s="240"/>
      <c r="Y34" s="240"/>
      <c r="Z34" s="241"/>
      <c r="AA34" s="265"/>
      <c r="AB34" s="263"/>
      <c r="AC34" s="263"/>
      <c r="AD34" s="263"/>
      <c r="AE34" s="263"/>
      <c r="AF34" s="263"/>
      <c r="AG34" s="263"/>
      <c r="AH34" s="263"/>
      <c r="AI34" s="263"/>
      <c r="AJ34" s="263"/>
      <c r="AK34" s="263"/>
      <c r="AL34" s="263"/>
      <c r="AM34" s="263"/>
      <c r="AN34" s="263"/>
      <c r="AO34" s="264"/>
    </row>
    <row r="35" spans="2:43" ht="7.5" customHeight="1" x14ac:dyDescent="0.15"/>
  </sheetData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3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337" t="str">
        <f>入力見本!B1</f>
        <v>２０１７（平成２９）年度
神奈川県中学校バレーボール部活動普及・育成事業
（指導者研修会兼新人研修会）参加申込書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7"/>
      <c r="W1" s="337"/>
      <c r="X1" s="337"/>
      <c r="Y1" s="337"/>
      <c r="Z1" s="337"/>
      <c r="AA1" s="337"/>
      <c r="AB1" s="337"/>
      <c r="AC1" s="337"/>
      <c r="AD1" s="337"/>
      <c r="AE1" s="337"/>
      <c r="AF1" s="337"/>
      <c r="AG1" s="337"/>
      <c r="AH1" s="337"/>
      <c r="AI1" s="337"/>
      <c r="AJ1" s="337"/>
      <c r="AK1" s="337"/>
      <c r="AL1" s="337"/>
      <c r="AM1" s="337"/>
      <c r="AN1" s="337"/>
    </row>
    <row r="2" spans="1:40" s="2" customFormat="1" ht="37.5" customHeight="1" thickBot="1" x14ac:dyDescent="0.2">
      <c r="A2" s="311" t="s">
        <v>546</v>
      </c>
      <c r="B2" s="312"/>
      <c r="C2" s="312"/>
      <c r="D2" s="312"/>
      <c r="E2" s="312"/>
      <c r="F2" s="312"/>
      <c r="G2" s="312"/>
      <c r="H2" s="313">
        <f>IF(入力!I2="","",入力!I2)</f>
        <v>1</v>
      </c>
      <c r="I2" s="314"/>
      <c r="J2" s="315"/>
      <c r="K2" s="316" t="s">
        <v>547</v>
      </c>
      <c r="L2" s="312"/>
      <c r="M2" s="312"/>
      <c r="N2" s="312"/>
      <c r="O2" s="312"/>
      <c r="P2" s="312"/>
      <c r="Q2" s="312"/>
      <c r="R2" s="313">
        <f>IF(入力!S2="","",入力!S2)</f>
        <v>7104</v>
      </c>
      <c r="S2" s="314"/>
      <c r="T2" s="314"/>
      <c r="U2" s="314"/>
      <c r="V2" s="314"/>
      <c r="W2" s="314"/>
      <c r="X2" s="315"/>
      <c r="Y2" s="338" t="str">
        <f>IF(R2="","",VLOOKUP(R2,チーム番号!A2:E501,2,FALSE))</f>
        <v>県央</v>
      </c>
      <c r="Z2" s="314"/>
      <c r="AA2" s="314"/>
      <c r="AB2" s="314"/>
      <c r="AC2" s="314"/>
      <c r="AD2" s="314"/>
      <c r="AE2" s="305" t="s">
        <v>548</v>
      </c>
      <c r="AF2" s="305"/>
      <c r="AG2" s="305"/>
      <c r="AH2" s="305"/>
      <c r="AI2" s="306"/>
      <c r="AJ2" s="1"/>
    </row>
    <row r="3" spans="1:40" ht="18.75" customHeight="1" x14ac:dyDescent="0.15">
      <c r="A3" s="319" t="s">
        <v>2</v>
      </c>
      <c r="B3" s="320"/>
      <c r="C3" s="320"/>
      <c r="D3" s="321"/>
      <c r="E3" s="339" t="str">
        <f>CONCATENATE(入力!F3,"　　",入力!F8)</f>
        <v>大和市立つきみ野中学校　　</v>
      </c>
      <c r="F3" s="340"/>
      <c r="G3" s="340"/>
      <c r="H3" s="340"/>
      <c r="I3" s="340"/>
      <c r="J3" s="340"/>
      <c r="K3" s="340"/>
      <c r="L3" s="340"/>
      <c r="M3" s="340"/>
      <c r="N3" s="340"/>
      <c r="O3" s="340"/>
      <c r="P3" s="340"/>
      <c r="Q3" s="340"/>
      <c r="R3" s="340"/>
      <c r="S3" s="340"/>
      <c r="T3" s="340"/>
      <c r="U3" s="340"/>
      <c r="V3" s="340"/>
      <c r="W3" s="340"/>
      <c r="X3" s="340"/>
      <c r="Y3" s="340"/>
      <c r="Z3" s="341"/>
      <c r="AA3" s="345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 x14ac:dyDescent="0.15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42"/>
      <c r="AB4" s="343"/>
      <c r="AC4" s="343"/>
      <c r="AD4" s="343"/>
      <c r="AE4" s="4" t="s">
        <v>3</v>
      </c>
      <c r="AF4" s="343"/>
      <c r="AG4" s="343"/>
      <c r="AH4" s="343"/>
      <c r="AI4" s="343"/>
      <c r="AJ4" s="4" t="s">
        <v>3</v>
      </c>
      <c r="AK4" s="343"/>
      <c r="AL4" s="343"/>
      <c r="AM4" s="343"/>
      <c r="AN4" s="344"/>
    </row>
    <row r="5" spans="1:40" ht="18.75" customHeight="1" x14ac:dyDescent="0.15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 x14ac:dyDescent="0.15">
      <c r="A6" s="130"/>
      <c r="B6" s="94"/>
      <c r="C6" s="94"/>
      <c r="D6" s="131"/>
      <c r="E6" s="317"/>
      <c r="F6" s="318"/>
      <c r="G6" s="5" t="s">
        <v>13</v>
      </c>
      <c r="H6" s="307"/>
      <c r="I6" s="307"/>
      <c r="J6" s="308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42"/>
      <c r="AB6" s="343"/>
      <c r="AC6" s="343"/>
      <c r="AD6" s="343"/>
      <c r="AE6" s="4" t="s">
        <v>3</v>
      </c>
      <c r="AF6" s="343"/>
      <c r="AG6" s="343"/>
      <c r="AH6" s="343"/>
      <c r="AI6" s="343"/>
      <c r="AJ6" s="4" t="s">
        <v>3</v>
      </c>
      <c r="AK6" s="343"/>
      <c r="AL6" s="343"/>
      <c r="AM6" s="343"/>
      <c r="AN6" s="344"/>
    </row>
    <row r="7" spans="1:40" ht="18.75" customHeight="1" x14ac:dyDescent="0.15">
      <c r="A7" s="165" t="s">
        <v>0</v>
      </c>
      <c r="B7" s="166"/>
      <c r="C7" s="166"/>
      <c r="D7" s="167"/>
      <c r="E7" s="334" t="str">
        <f>IF(入力!F12="","",入力!F12)</f>
        <v>しんざと</v>
      </c>
      <c r="F7" s="335"/>
      <c r="G7" s="335"/>
      <c r="H7" s="335"/>
      <c r="I7" s="335"/>
      <c r="J7" s="335"/>
      <c r="K7" s="335" t="str">
        <f>IF(入力!L12="","",入力!L12)</f>
        <v>まさや</v>
      </c>
      <c r="L7" s="335"/>
      <c r="M7" s="335"/>
      <c r="N7" s="335"/>
      <c r="O7" s="335"/>
      <c r="P7" s="336"/>
      <c r="Q7" s="171" t="s">
        <v>0</v>
      </c>
      <c r="R7" s="166"/>
      <c r="S7" s="166"/>
      <c r="T7" s="167"/>
      <c r="U7" s="171" t="str">
        <f>IF(入力!V12="","",入力!V12)</f>
        <v>ひの</v>
      </c>
      <c r="V7" s="166"/>
      <c r="W7" s="166"/>
      <c r="X7" s="166"/>
      <c r="Y7" s="166"/>
      <c r="Z7" s="309"/>
      <c r="AA7" s="292" t="str">
        <f>IF(入力!AB12="","",入力!AB12)</f>
        <v>まさあき</v>
      </c>
      <c r="AB7" s="166"/>
      <c r="AC7" s="166"/>
      <c r="AD7" s="166"/>
      <c r="AE7" s="166"/>
      <c r="AF7" s="167"/>
      <c r="AG7" s="330" t="s">
        <v>545</v>
      </c>
      <c r="AH7" s="331"/>
      <c r="AI7" s="331"/>
      <c r="AJ7" s="331"/>
      <c r="AK7" s="331"/>
      <c r="AL7" s="331"/>
      <c r="AM7" s="331"/>
      <c r="AN7" s="332"/>
    </row>
    <row r="8" spans="1:40" ht="37.5" customHeight="1" thickBot="1" x14ac:dyDescent="0.2">
      <c r="A8" s="130" t="s">
        <v>6</v>
      </c>
      <c r="B8" s="94"/>
      <c r="C8" s="94"/>
      <c r="D8" s="131"/>
      <c r="E8" s="322" t="str">
        <f>IF(入力!F13="","",入力!F13)</f>
        <v>新里</v>
      </c>
      <c r="F8" s="323"/>
      <c r="G8" s="323"/>
      <c r="H8" s="323"/>
      <c r="I8" s="323"/>
      <c r="J8" s="323"/>
      <c r="K8" s="323" t="str">
        <f>IF(入力!L13="","",入力!L13)</f>
        <v>昌也</v>
      </c>
      <c r="L8" s="323"/>
      <c r="M8" s="323"/>
      <c r="N8" s="323"/>
      <c r="O8" s="323"/>
      <c r="P8" s="324"/>
      <c r="Q8" s="135" t="s">
        <v>7</v>
      </c>
      <c r="R8" s="136"/>
      <c r="S8" s="136"/>
      <c r="T8" s="137"/>
      <c r="U8" s="325" t="str">
        <f>IF(入力!V13="","",入力!V13)</f>
        <v>日野</v>
      </c>
      <c r="V8" s="326"/>
      <c r="W8" s="326"/>
      <c r="X8" s="326"/>
      <c r="Y8" s="326"/>
      <c r="Z8" s="327"/>
      <c r="AA8" s="328" t="str">
        <f>IF(入力!AB13="","",入力!AB13)</f>
        <v>正章</v>
      </c>
      <c r="AB8" s="326"/>
      <c r="AC8" s="326"/>
      <c r="AD8" s="326"/>
      <c r="AE8" s="326"/>
      <c r="AF8" s="329"/>
      <c r="AG8" s="269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33"/>
    </row>
    <row r="9" spans="1:40" ht="18.75" customHeight="1" x14ac:dyDescent="0.15">
      <c r="A9" s="165" t="s">
        <v>0</v>
      </c>
      <c r="B9" s="166"/>
      <c r="C9" s="166"/>
      <c r="D9" s="167"/>
      <c r="E9" s="171" t="str">
        <f>IF(入力!F14="","",入力!F14)</f>
        <v>しゅなが</v>
      </c>
      <c r="F9" s="166"/>
      <c r="G9" s="166"/>
      <c r="H9" s="166"/>
      <c r="I9" s="166"/>
      <c r="J9" s="309"/>
      <c r="K9" s="292" t="str">
        <f>IF(入力!L14="","",入力!L14)</f>
        <v>ゆうわ</v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いしかわ</v>
      </c>
      <c r="V9" s="166"/>
      <c r="W9" s="166"/>
      <c r="X9" s="166"/>
      <c r="Y9" s="166"/>
      <c r="Z9" s="309"/>
      <c r="AA9" s="292" t="str">
        <f>IF(入力!AB14="","",入力!AB14)</f>
        <v>りょう</v>
      </c>
      <c r="AB9" s="166"/>
      <c r="AC9" s="166"/>
      <c r="AD9" s="166"/>
      <c r="AE9" s="166"/>
      <c r="AF9" s="293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 x14ac:dyDescent="0.2">
      <c r="A10" s="107" t="s">
        <v>8</v>
      </c>
      <c r="B10" s="108"/>
      <c r="C10" s="108"/>
      <c r="D10" s="109"/>
      <c r="E10" s="297" t="str">
        <f>IF(入力!F15="","",入力!F15)</f>
        <v>首長</v>
      </c>
      <c r="F10" s="295"/>
      <c r="G10" s="295"/>
      <c r="H10" s="295"/>
      <c r="I10" s="295"/>
      <c r="J10" s="298"/>
      <c r="K10" s="294" t="str">
        <f>IF(入力!L15="","",入力!L15)</f>
        <v>勇羽</v>
      </c>
      <c r="L10" s="295"/>
      <c r="M10" s="295"/>
      <c r="N10" s="295"/>
      <c r="O10" s="295"/>
      <c r="P10" s="310"/>
      <c r="Q10" s="108" t="s">
        <v>9</v>
      </c>
      <c r="R10" s="108"/>
      <c r="S10" s="108"/>
      <c r="T10" s="109"/>
      <c r="U10" s="297" t="str">
        <f>IF(入力!V15="","",入力!V15)</f>
        <v>石川</v>
      </c>
      <c r="V10" s="295"/>
      <c r="W10" s="295"/>
      <c r="X10" s="295"/>
      <c r="Y10" s="295"/>
      <c r="Z10" s="298"/>
      <c r="AA10" s="294" t="str">
        <f>IF(入力!AB15="","",入力!AB15)</f>
        <v>遼</v>
      </c>
      <c r="AB10" s="295"/>
      <c r="AC10" s="295"/>
      <c r="AD10" s="295"/>
      <c r="AE10" s="295"/>
      <c r="AF10" s="296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 x14ac:dyDescent="0.15"/>
    <row r="12" spans="1:40" ht="22.5" customHeight="1" thickBot="1" x14ac:dyDescent="0.2">
      <c r="A12" s="108" t="s">
        <v>10</v>
      </c>
      <c r="B12" s="108"/>
      <c r="C12" s="108"/>
      <c r="D12" s="108"/>
      <c r="E12" s="108"/>
      <c r="F12" s="108"/>
      <c r="G12" s="346" t="s">
        <v>577</v>
      </c>
      <c r="H12" s="346"/>
      <c r="I12" s="346"/>
      <c r="J12" s="346"/>
      <c r="K12" s="346"/>
      <c r="L12" s="346"/>
      <c r="M12" s="346"/>
      <c r="N12" s="346"/>
      <c r="O12" s="346"/>
      <c r="P12" s="346"/>
      <c r="Q12" s="346"/>
      <c r="R12" s="346"/>
      <c r="S12" s="346"/>
      <c r="T12" s="346"/>
      <c r="U12" s="346"/>
      <c r="V12" s="346"/>
      <c r="W12" s="346"/>
      <c r="X12" s="346"/>
      <c r="Y12" s="346"/>
      <c r="Z12" s="346"/>
      <c r="AA12" s="346"/>
      <c r="AB12" s="346"/>
      <c r="AC12" s="346"/>
      <c r="AD12" s="346"/>
      <c r="AE12" s="346"/>
      <c r="AF12" s="346"/>
      <c r="AG12" s="346"/>
      <c r="AH12" s="346"/>
      <c r="AI12" s="346"/>
      <c r="AJ12" s="346"/>
      <c r="AK12" s="346"/>
      <c r="AL12" s="346"/>
    </row>
    <row r="13" spans="1:40" ht="18.75" customHeight="1" x14ac:dyDescent="0.15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 x14ac:dyDescent="0.2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 x14ac:dyDescent="0.15">
      <c r="A15" s="194">
        <v>1</v>
      </c>
      <c r="B15" s="195"/>
      <c r="C15" s="290">
        <f>IF(入力!D20="","",入力!D20)</f>
        <v>1</v>
      </c>
      <c r="D15" s="290"/>
      <c r="E15" s="299" t="str">
        <f>IF(入力!F20="","",入力!F20)</f>
        <v>たつの</v>
      </c>
      <c r="F15" s="288"/>
      <c r="G15" s="288"/>
      <c r="H15" s="288"/>
      <c r="I15" s="288"/>
      <c r="J15" s="288" t="str">
        <f>IF(入力!K20="","",入力!K20)</f>
        <v>たかし</v>
      </c>
      <c r="K15" s="288"/>
      <c r="L15" s="288"/>
      <c r="M15" s="288"/>
      <c r="N15" s="289"/>
      <c r="O15" s="290">
        <f>IF(入力!P20="","",入力!P20)</f>
        <v>2</v>
      </c>
      <c r="P15" s="290"/>
      <c r="Q15" s="286">
        <f>IF(入力!R20="","",入力!R20)</f>
        <v>175</v>
      </c>
      <c r="R15" s="287"/>
      <c r="S15" s="286" t="str">
        <f>IF(入力!T20="","",入力!T20)</f>
        <v>○</v>
      </c>
      <c r="T15" s="300"/>
      <c r="U15" s="194">
        <v>7</v>
      </c>
      <c r="V15" s="195"/>
      <c r="W15" s="290">
        <f>IF(入力!X20="","",入力!X20)</f>
        <v>7</v>
      </c>
      <c r="X15" s="290"/>
      <c r="Y15" s="299" t="str">
        <f>IF(入力!Z20="","",入力!Z20)</f>
        <v>うちむら</v>
      </c>
      <c r="Z15" s="288"/>
      <c r="AA15" s="288"/>
      <c r="AB15" s="288"/>
      <c r="AC15" s="288"/>
      <c r="AD15" s="288" t="str">
        <f>IF(入力!AE20="","",入力!AE20)</f>
        <v>こうすけ</v>
      </c>
      <c r="AE15" s="288"/>
      <c r="AF15" s="288"/>
      <c r="AG15" s="288"/>
      <c r="AH15" s="289"/>
      <c r="AI15" s="290">
        <f>IF(入力!AJ20="","",入力!AJ20)</f>
        <v>2</v>
      </c>
      <c r="AJ15" s="290"/>
      <c r="AK15" s="286">
        <f>IF(入力!AL20="","",入力!AL20)</f>
        <v>163</v>
      </c>
      <c r="AL15" s="287"/>
      <c r="AM15" s="286" t="str">
        <f>IF(入力!AN20="","",入力!AN20)</f>
        <v>○</v>
      </c>
      <c r="AN15" s="300"/>
    </row>
    <row r="16" spans="1:40" ht="37.5" customHeight="1" x14ac:dyDescent="0.15">
      <c r="A16" s="196"/>
      <c r="B16" s="197"/>
      <c r="C16" s="291"/>
      <c r="D16" s="291"/>
      <c r="E16" s="302" t="str">
        <f>IF(入力!F21="","",入力!F21)</f>
        <v>辰野</v>
      </c>
      <c r="F16" s="303"/>
      <c r="G16" s="303"/>
      <c r="H16" s="303"/>
      <c r="I16" s="303"/>
      <c r="J16" s="303" t="str">
        <f>IF(入力!K21="","",入力!K21)</f>
        <v>峻志</v>
      </c>
      <c r="K16" s="303"/>
      <c r="L16" s="303"/>
      <c r="M16" s="303"/>
      <c r="N16" s="304"/>
      <c r="O16" s="291"/>
      <c r="P16" s="291"/>
      <c r="Q16" s="93"/>
      <c r="R16" s="131"/>
      <c r="S16" s="93"/>
      <c r="T16" s="301"/>
      <c r="U16" s="196"/>
      <c r="V16" s="197"/>
      <c r="W16" s="291"/>
      <c r="X16" s="291"/>
      <c r="Y16" s="302" t="str">
        <f>IF(入力!Z21="","",入力!Z21)</f>
        <v>内村</v>
      </c>
      <c r="Z16" s="303"/>
      <c r="AA16" s="303"/>
      <c r="AB16" s="303"/>
      <c r="AC16" s="303"/>
      <c r="AD16" s="303" t="str">
        <f>IF(入力!AE21="","",入力!AE21)</f>
        <v>航祐</v>
      </c>
      <c r="AE16" s="303"/>
      <c r="AF16" s="303"/>
      <c r="AG16" s="303"/>
      <c r="AH16" s="304"/>
      <c r="AI16" s="291"/>
      <c r="AJ16" s="291"/>
      <c r="AK16" s="93"/>
      <c r="AL16" s="131"/>
      <c r="AM16" s="93"/>
      <c r="AN16" s="301"/>
    </row>
    <row r="17" spans="1:40" ht="18.75" customHeight="1" x14ac:dyDescent="0.15">
      <c r="A17" s="206">
        <v>2</v>
      </c>
      <c r="B17" s="207"/>
      <c r="C17" s="270">
        <f>IF(入力!D22="","",入力!D22)</f>
        <v>2</v>
      </c>
      <c r="D17" s="270"/>
      <c r="E17" s="273" t="str">
        <f>IF(入力!F22="","",入力!F22)</f>
        <v>いしかわ</v>
      </c>
      <c r="F17" s="274"/>
      <c r="G17" s="274"/>
      <c r="H17" s="274"/>
      <c r="I17" s="274"/>
      <c r="J17" s="274" t="str">
        <f>IF(入力!K22="","",入力!K22)</f>
        <v>りょう</v>
      </c>
      <c r="K17" s="274"/>
      <c r="L17" s="274"/>
      <c r="M17" s="274"/>
      <c r="N17" s="275"/>
      <c r="O17" s="270">
        <f>IF(入力!P22="","",入力!P22)</f>
        <v>2</v>
      </c>
      <c r="P17" s="270"/>
      <c r="Q17" s="268">
        <f>IF(入力!R22="","",入力!R22)</f>
        <v>165</v>
      </c>
      <c r="R17" s="106"/>
      <c r="S17" s="276" t="str">
        <f>IF(入力!T22="","",入力!T22)</f>
        <v>○</v>
      </c>
      <c r="T17" s="277"/>
      <c r="U17" s="206">
        <v>8</v>
      </c>
      <c r="V17" s="207"/>
      <c r="W17" s="270">
        <f>IF(入力!X22="","",入力!X22)</f>
        <v>8</v>
      </c>
      <c r="X17" s="270"/>
      <c r="Y17" s="273" t="str">
        <f>IF(入力!Z22="","",入力!Z22)</f>
        <v>みのわ</v>
      </c>
      <c r="Z17" s="274"/>
      <c r="AA17" s="274"/>
      <c r="AB17" s="274"/>
      <c r="AC17" s="274"/>
      <c r="AD17" s="274" t="str">
        <f>IF(入力!AE22="","",入力!AE22)</f>
        <v>けんと</v>
      </c>
      <c r="AE17" s="274"/>
      <c r="AF17" s="274"/>
      <c r="AG17" s="274"/>
      <c r="AH17" s="275"/>
      <c r="AI17" s="270">
        <f>IF(入力!AJ22="","",入力!AJ22)</f>
        <v>2</v>
      </c>
      <c r="AJ17" s="270"/>
      <c r="AK17" s="268">
        <f>IF(入力!AL22="","",入力!AL22)</f>
        <v>162</v>
      </c>
      <c r="AL17" s="106"/>
      <c r="AM17" s="276" t="str">
        <f>IF(入力!AN22="","",入力!AN22)</f>
        <v>○</v>
      </c>
      <c r="AN17" s="277"/>
    </row>
    <row r="18" spans="1:40" ht="37.5" customHeight="1" x14ac:dyDescent="0.15">
      <c r="A18" s="208"/>
      <c r="B18" s="209"/>
      <c r="C18" s="271"/>
      <c r="D18" s="271"/>
      <c r="E18" s="266" t="str">
        <f>IF(入力!F23="","",入力!F23)</f>
        <v>石川</v>
      </c>
      <c r="F18" s="267"/>
      <c r="G18" s="267"/>
      <c r="H18" s="267"/>
      <c r="I18" s="267"/>
      <c r="J18" s="267" t="str">
        <f>IF(入力!K23="","",入力!K23)</f>
        <v>遼</v>
      </c>
      <c r="K18" s="267"/>
      <c r="L18" s="267"/>
      <c r="M18" s="267"/>
      <c r="N18" s="272"/>
      <c r="O18" s="271"/>
      <c r="P18" s="271"/>
      <c r="Q18" s="93"/>
      <c r="R18" s="131"/>
      <c r="S18" s="282"/>
      <c r="T18" s="283"/>
      <c r="U18" s="208"/>
      <c r="V18" s="209"/>
      <c r="W18" s="271"/>
      <c r="X18" s="271"/>
      <c r="Y18" s="266" t="str">
        <f>IF(入力!Z23="","",入力!Z23)</f>
        <v>箕輪</v>
      </c>
      <c r="Z18" s="267"/>
      <c r="AA18" s="267"/>
      <c r="AB18" s="267"/>
      <c r="AC18" s="267"/>
      <c r="AD18" s="267" t="str">
        <f>IF(入力!AE23="","",入力!AE23)</f>
        <v>賢人</v>
      </c>
      <c r="AE18" s="267"/>
      <c r="AF18" s="267"/>
      <c r="AG18" s="267"/>
      <c r="AH18" s="272"/>
      <c r="AI18" s="271"/>
      <c r="AJ18" s="271"/>
      <c r="AK18" s="93"/>
      <c r="AL18" s="131"/>
      <c r="AM18" s="282"/>
      <c r="AN18" s="283"/>
    </row>
    <row r="19" spans="1:40" ht="18.75" customHeight="1" x14ac:dyDescent="0.15">
      <c r="A19" s="196">
        <v>3</v>
      </c>
      <c r="B19" s="197"/>
      <c r="C19" s="270">
        <f>IF(入力!D24="","",入力!D24)</f>
        <v>3</v>
      </c>
      <c r="D19" s="270"/>
      <c r="E19" s="273" t="str">
        <f>IF(入力!F24="","",入力!F24)</f>
        <v>いちのせ</v>
      </c>
      <c r="F19" s="274"/>
      <c r="G19" s="274"/>
      <c r="H19" s="274"/>
      <c r="I19" s="274"/>
      <c r="J19" s="274" t="str">
        <f>IF(入力!K24="","",入力!K24)</f>
        <v>しょうご</v>
      </c>
      <c r="K19" s="274"/>
      <c r="L19" s="274"/>
      <c r="M19" s="274"/>
      <c r="N19" s="275"/>
      <c r="O19" s="270">
        <f>IF(入力!P24="","",入力!P24)</f>
        <v>2</v>
      </c>
      <c r="P19" s="270"/>
      <c r="Q19" s="268">
        <f>IF(入力!R24="","",入力!R24)</f>
        <v>175</v>
      </c>
      <c r="R19" s="106"/>
      <c r="S19" s="276" t="str">
        <f>IF(入力!T24="","",入力!T24)</f>
        <v>○</v>
      </c>
      <c r="T19" s="277"/>
      <c r="U19" s="196">
        <v>9</v>
      </c>
      <c r="V19" s="197"/>
      <c r="W19" s="270">
        <f>IF(入力!X24="","",入力!X24)</f>
        <v>9</v>
      </c>
      <c r="X19" s="270"/>
      <c r="Y19" s="273" t="str">
        <f>IF(入力!Z24="","",入力!Z24)</f>
        <v>はせがわ</v>
      </c>
      <c r="Z19" s="274"/>
      <c r="AA19" s="274"/>
      <c r="AB19" s="274"/>
      <c r="AC19" s="274"/>
      <c r="AD19" s="274" t="str">
        <f>IF(入力!AE24="","",入力!AE24)</f>
        <v>たいよう</v>
      </c>
      <c r="AE19" s="274"/>
      <c r="AF19" s="274"/>
      <c r="AG19" s="274"/>
      <c r="AH19" s="275"/>
      <c r="AI19" s="270">
        <f>IF(入力!AJ24="","",入力!AJ24)</f>
        <v>2</v>
      </c>
      <c r="AJ19" s="270"/>
      <c r="AK19" s="268">
        <f>IF(入力!AL24="","",入力!AL24)</f>
        <v>164</v>
      </c>
      <c r="AL19" s="106"/>
      <c r="AM19" s="276" t="str">
        <f>IF(入力!AN24="","",入力!AN24)</f>
        <v>○</v>
      </c>
      <c r="AN19" s="277"/>
    </row>
    <row r="20" spans="1:40" ht="37.5" customHeight="1" x14ac:dyDescent="0.15">
      <c r="A20" s="196"/>
      <c r="B20" s="197"/>
      <c r="C20" s="271"/>
      <c r="D20" s="271"/>
      <c r="E20" s="266" t="str">
        <f>IF(入力!F25="","",入力!F25)</f>
        <v>一ノ瀬</v>
      </c>
      <c r="F20" s="267"/>
      <c r="G20" s="267"/>
      <c r="H20" s="267"/>
      <c r="I20" s="267"/>
      <c r="J20" s="267" t="str">
        <f>IF(入力!K25="","",入力!K25)</f>
        <v>正護</v>
      </c>
      <c r="K20" s="267"/>
      <c r="L20" s="267"/>
      <c r="M20" s="267"/>
      <c r="N20" s="272"/>
      <c r="O20" s="271"/>
      <c r="P20" s="271"/>
      <c r="Q20" s="93"/>
      <c r="R20" s="131"/>
      <c r="S20" s="282"/>
      <c r="T20" s="283"/>
      <c r="U20" s="196"/>
      <c r="V20" s="197"/>
      <c r="W20" s="271"/>
      <c r="X20" s="271"/>
      <c r="Y20" s="266" t="str">
        <f>IF(入力!Z25="","",入力!Z25)</f>
        <v>長谷川</v>
      </c>
      <c r="Z20" s="267"/>
      <c r="AA20" s="267"/>
      <c r="AB20" s="267"/>
      <c r="AC20" s="267"/>
      <c r="AD20" s="267" t="str">
        <f>IF(入力!AE25="","",入力!AE25)</f>
        <v>大耀</v>
      </c>
      <c r="AE20" s="267"/>
      <c r="AF20" s="267"/>
      <c r="AG20" s="267"/>
      <c r="AH20" s="272"/>
      <c r="AI20" s="271"/>
      <c r="AJ20" s="271"/>
      <c r="AK20" s="93"/>
      <c r="AL20" s="131"/>
      <c r="AM20" s="282"/>
      <c r="AN20" s="283"/>
    </row>
    <row r="21" spans="1:40" ht="18.75" customHeight="1" x14ac:dyDescent="0.15">
      <c r="A21" s="206">
        <v>4</v>
      </c>
      <c r="B21" s="207"/>
      <c r="C21" s="270">
        <f>IF(入力!D26="","",入力!D26)</f>
        <v>4</v>
      </c>
      <c r="D21" s="270"/>
      <c r="E21" s="273" t="str">
        <f>IF(入力!F26="","",入力!F26)</f>
        <v>すがわら</v>
      </c>
      <c r="F21" s="274"/>
      <c r="G21" s="274"/>
      <c r="H21" s="274"/>
      <c r="I21" s="274"/>
      <c r="J21" s="274" t="str">
        <f>IF(入力!K26="","",入力!K26)</f>
        <v>そうたろう</v>
      </c>
      <c r="K21" s="274"/>
      <c r="L21" s="274"/>
      <c r="M21" s="274"/>
      <c r="N21" s="275"/>
      <c r="O21" s="270">
        <f>IF(入力!P26="","",入力!P26)</f>
        <v>2</v>
      </c>
      <c r="P21" s="270"/>
      <c r="Q21" s="268">
        <f>IF(入力!R26="","",入力!R26)</f>
        <v>169</v>
      </c>
      <c r="R21" s="106"/>
      <c r="S21" s="276" t="str">
        <f>IF(入力!T26="","",入力!T26)</f>
        <v>○</v>
      </c>
      <c r="T21" s="277"/>
      <c r="U21" s="206">
        <v>10</v>
      </c>
      <c r="V21" s="207"/>
      <c r="W21" s="270">
        <f>IF(入力!X26="","",入力!X26)</f>
        <v>10</v>
      </c>
      <c r="X21" s="270"/>
      <c r="Y21" s="273" t="str">
        <f>IF(入力!Z26="","",入力!Z26)</f>
        <v>しのだ</v>
      </c>
      <c r="Z21" s="274"/>
      <c r="AA21" s="274"/>
      <c r="AB21" s="274"/>
      <c r="AC21" s="274"/>
      <c r="AD21" s="274" t="str">
        <f>IF(入力!AE26="","",入力!AE26)</f>
        <v>りょうたろう</v>
      </c>
      <c r="AE21" s="274"/>
      <c r="AF21" s="274"/>
      <c r="AG21" s="274"/>
      <c r="AH21" s="275"/>
      <c r="AI21" s="270">
        <f>IF(入力!AJ26="","",入力!AJ26)</f>
        <v>2</v>
      </c>
      <c r="AJ21" s="270"/>
      <c r="AK21" s="268">
        <f>IF(入力!AL26="","",入力!AL26)</f>
        <v>170</v>
      </c>
      <c r="AL21" s="106"/>
      <c r="AM21" s="276" t="str">
        <f>IF(入力!AN26="","",入力!AN26)</f>
        <v>○</v>
      </c>
      <c r="AN21" s="277"/>
    </row>
    <row r="22" spans="1:40" ht="37.5" customHeight="1" x14ac:dyDescent="0.15">
      <c r="A22" s="208"/>
      <c r="B22" s="209"/>
      <c r="C22" s="271"/>
      <c r="D22" s="271"/>
      <c r="E22" s="266" t="str">
        <f>IF(入力!F27="","",入力!F27)</f>
        <v>菅原</v>
      </c>
      <c r="F22" s="267"/>
      <c r="G22" s="267"/>
      <c r="H22" s="267"/>
      <c r="I22" s="267"/>
      <c r="J22" s="267" t="str">
        <f>IF(入力!K27="","",入力!K27)</f>
        <v>楓太郎</v>
      </c>
      <c r="K22" s="267"/>
      <c r="L22" s="267"/>
      <c r="M22" s="267"/>
      <c r="N22" s="272"/>
      <c r="O22" s="271"/>
      <c r="P22" s="271"/>
      <c r="Q22" s="93"/>
      <c r="R22" s="131"/>
      <c r="S22" s="282"/>
      <c r="T22" s="283"/>
      <c r="U22" s="208"/>
      <c r="V22" s="209"/>
      <c r="W22" s="271"/>
      <c r="X22" s="271"/>
      <c r="Y22" s="266" t="str">
        <f>IF(入力!Z27="","",入力!Z27)</f>
        <v>篠田</v>
      </c>
      <c r="Z22" s="267"/>
      <c r="AA22" s="267"/>
      <c r="AB22" s="267"/>
      <c r="AC22" s="267"/>
      <c r="AD22" s="267" t="str">
        <f>IF(入力!AE27="","",入力!AE27)</f>
        <v>凌太郎</v>
      </c>
      <c r="AE22" s="267"/>
      <c r="AF22" s="267"/>
      <c r="AG22" s="267"/>
      <c r="AH22" s="272"/>
      <c r="AI22" s="271"/>
      <c r="AJ22" s="271"/>
      <c r="AK22" s="93"/>
      <c r="AL22" s="131"/>
      <c r="AM22" s="282"/>
      <c r="AN22" s="283"/>
    </row>
    <row r="23" spans="1:40" ht="18.75" customHeight="1" x14ac:dyDescent="0.15">
      <c r="A23" s="196">
        <v>5</v>
      </c>
      <c r="B23" s="197"/>
      <c r="C23" s="270">
        <f>IF(入力!D28="","",入力!D28)</f>
        <v>5</v>
      </c>
      <c r="D23" s="270"/>
      <c r="E23" s="273" t="str">
        <f>IF(入力!F28="","",入力!F28)</f>
        <v>ひげもと</v>
      </c>
      <c r="F23" s="274"/>
      <c r="G23" s="274"/>
      <c r="H23" s="274"/>
      <c r="I23" s="274"/>
      <c r="J23" s="274" t="str">
        <f>IF(入力!K28="","",入力!K28)</f>
        <v>たかひと</v>
      </c>
      <c r="K23" s="274"/>
      <c r="L23" s="274"/>
      <c r="M23" s="274"/>
      <c r="N23" s="275"/>
      <c r="O23" s="270">
        <f>IF(入力!P28="","",入力!P28)</f>
        <v>2</v>
      </c>
      <c r="P23" s="270"/>
      <c r="Q23" s="268">
        <f>IF(入力!R28="","",入力!R28)</f>
        <v>165</v>
      </c>
      <c r="R23" s="106"/>
      <c r="S23" s="276" t="str">
        <f>IF(入力!T28="","",入力!T28)</f>
        <v>○</v>
      </c>
      <c r="T23" s="277"/>
      <c r="U23" s="225">
        <v>11</v>
      </c>
      <c r="V23" s="226"/>
      <c r="W23" s="270">
        <f>IF(入力!X28="","",入力!X28)</f>
        <v>11</v>
      </c>
      <c r="X23" s="270"/>
      <c r="Y23" s="273" t="str">
        <f>IF(入力!Z28="","",入力!Z28)</f>
        <v>ふじがき</v>
      </c>
      <c r="Z23" s="274"/>
      <c r="AA23" s="274"/>
      <c r="AB23" s="274"/>
      <c r="AC23" s="274"/>
      <c r="AD23" s="274" t="str">
        <f>IF(入力!AE28="","",入力!AE28)</f>
        <v>こうき</v>
      </c>
      <c r="AE23" s="274"/>
      <c r="AF23" s="274"/>
      <c r="AG23" s="274"/>
      <c r="AH23" s="275"/>
      <c r="AI23" s="270">
        <f>IF(入力!AJ28="","",入力!AJ28)</f>
        <v>1</v>
      </c>
      <c r="AJ23" s="270"/>
      <c r="AK23" s="268">
        <f>IF(入力!AL28="","",入力!AL28)</f>
        <v>178</v>
      </c>
      <c r="AL23" s="106"/>
      <c r="AM23" s="276" t="str">
        <f>IF(入力!AN28="","",入力!AN28)</f>
        <v>○</v>
      </c>
      <c r="AN23" s="277"/>
    </row>
    <row r="24" spans="1:40" ht="37.5" customHeight="1" x14ac:dyDescent="0.15">
      <c r="A24" s="196"/>
      <c r="B24" s="197"/>
      <c r="C24" s="271"/>
      <c r="D24" s="271"/>
      <c r="E24" s="266" t="str">
        <f>IF(入力!F29="","",入力!F29)</f>
        <v>髭本</v>
      </c>
      <c r="F24" s="267"/>
      <c r="G24" s="267"/>
      <c r="H24" s="267"/>
      <c r="I24" s="267"/>
      <c r="J24" s="267" t="str">
        <f>IF(入力!K29="","",入力!K29)</f>
        <v>崇仁</v>
      </c>
      <c r="K24" s="267"/>
      <c r="L24" s="267"/>
      <c r="M24" s="267"/>
      <c r="N24" s="272"/>
      <c r="O24" s="271"/>
      <c r="P24" s="271"/>
      <c r="Q24" s="93"/>
      <c r="R24" s="131"/>
      <c r="S24" s="282"/>
      <c r="T24" s="283"/>
      <c r="U24" s="225"/>
      <c r="V24" s="226"/>
      <c r="W24" s="271"/>
      <c r="X24" s="271"/>
      <c r="Y24" s="266" t="str">
        <f>IF(入力!Z29="","",入力!Z29)</f>
        <v>藤垣</v>
      </c>
      <c r="Z24" s="267"/>
      <c r="AA24" s="267"/>
      <c r="AB24" s="267"/>
      <c r="AC24" s="267"/>
      <c r="AD24" s="267" t="str">
        <f>IF(入力!AE29="","",入力!AE29)</f>
        <v>孝希</v>
      </c>
      <c r="AE24" s="267"/>
      <c r="AF24" s="267"/>
      <c r="AG24" s="267"/>
      <c r="AH24" s="272"/>
      <c r="AI24" s="271"/>
      <c r="AJ24" s="271"/>
      <c r="AK24" s="93"/>
      <c r="AL24" s="131"/>
      <c r="AM24" s="282"/>
      <c r="AN24" s="283"/>
    </row>
    <row r="25" spans="1:40" ht="18.75" customHeight="1" x14ac:dyDescent="0.15">
      <c r="A25" s="206">
        <v>6</v>
      </c>
      <c r="B25" s="207"/>
      <c r="C25" s="270">
        <f>IF(入力!D30="","",入力!D30)</f>
        <v>6</v>
      </c>
      <c r="D25" s="270"/>
      <c r="E25" s="273" t="str">
        <f>IF(入力!F30="","",入力!F30)</f>
        <v>たかやま</v>
      </c>
      <c r="F25" s="274"/>
      <c r="G25" s="274"/>
      <c r="H25" s="274"/>
      <c r="I25" s="274"/>
      <c r="J25" s="274" t="str">
        <f>IF(入力!K30="","",入力!K30)</f>
        <v>ゆうすけ</v>
      </c>
      <c r="K25" s="274"/>
      <c r="L25" s="274"/>
      <c r="M25" s="274"/>
      <c r="N25" s="275"/>
      <c r="O25" s="270">
        <f>IF(入力!P30="","",入力!P30)</f>
        <v>2</v>
      </c>
      <c r="P25" s="270"/>
      <c r="Q25" s="268">
        <f>IF(入力!R30="","",入力!R30)</f>
        <v>167</v>
      </c>
      <c r="R25" s="106"/>
      <c r="S25" s="276" t="str">
        <f>IF(入力!T30="","",入力!T30)</f>
        <v>○</v>
      </c>
      <c r="T25" s="277"/>
      <c r="U25" s="225">
        <v>12</v>
      </c>
      <c r="V25" s="226"/>
      <c r="W25" s="270">
        <f>IF(入力!X30="","",入力!X30)</f>
        <v>12</v>
      </c>
      <c r="X25" s="270"/>
      <c r="Y25" s="273" t="str">
        <f>IF(入力!Z30="","",入力!Z30)</f>
        <v>ふかみ</v>
      </c>
      <c r="Z25" s="274"/>
      <c r="AA25" s="274"/>
      <c r="AB25" s="274"/>
      <c r="AC25" s="274"/>
      <c r="AD25" s="274" t="str">
        <f>IF(入力!AE30="","",入力!AE30)</f>
        <v>たかゆき</v>
      </c>
      <c r="AE25" s="274"/>
      <c r="AF25" s="274"/>
      <c r="AG25" s="274"/>
      <c r="AH25" s="275"/>
      <c r="AI25" s="270">
        <f>IF(入力!AJ30="","",入力!AJ30)</f>
        <v>1</v>
      </c>
      <c r="AJ25" s="270"/>
      <c r="AK25" s="268">
        <f>IF(入力!AL30="","",入力!AL30)</f>
        <v>163</v>
      </c>
      <c r="AL25" s="106"/>
      <c r="AM25" s="276" t="str">
        <f>IF(入力!AN30="","",入力!AN30)</f>
        <v>○</v>
      </c>
      <c r="AN25" s="277"/>
    </row>
    <row r="26" spans="1:40" ht="37.5" customHeight="1" thickBot="1" x14ac:dyDescent="0.2">
      <c r="A26" s="227"/>
      <c r="B26" s="228"/>
      <c r="C26" s="285"/>
      <c r="D26" s="285"/>
      <c r="E26" s="284" t="str">
        <f>IF(入力!F31="","",入力!F31)</f>
        <v>高山</v>
      </c>
      <c r="F26" s="280"/>
      <c r="G26" s="280"/>
      <c r="H26" s="280"/>
      <c r="I26" s="280"/>
      <c r="J26" s="280" t="str">
        <f>IF(入力!K31="","",入力!K31)</f>
        <v>雄佑</v>
      </c>
      <c r="K26" s="280"/>
      <c r="L26" s="280"/>
      <c r="M26" s="280"/>
      <c r="N26" s="281"/>
      <c r="O26" s="285"/>
      <c r="P26" s="285"/>
      <c r="Q26" s="269"/>
      <c r="R26" s="109"/>
      <c r="S26" s="278"/>
      <c r="T26" s="279"/>
      <c r="U26" s="235"/>
      <c r="V26" s="236"/>
      <c r="W26" s="285"/>
      <c r="X26" s="285"/>
      <c r="Y26" s="284" t="str">
        <f>IF(入力!Z31="","",入力!Z31)</f>
        <v>深水</v>
      </c>
      <c r="Z26" s="280"/>
      <c r="AA26" s="280"/>
      <c r="AB26" s="280"/>
      <c r="AC26" s="280"/>
      <c r="AD26" s="280" t="str">
        <f>IF(入力!AE31="","",入力!AE31)</f>
        <v>隆之</v>
      </c>
      <c r="AE26" s="280"/>
      <c r="AF26" s="280"/>
      <c r="AG26" s="280"/>
      <c r="AH26" s="281"/>
      <c r="AI26" s="285"/>
      <c r="AJ26" s="285"/>
      <c r="AK26" s="269"/>
      <c r="AL26" s="109"/>
      <c r="AM26" s="278"/>
      <c r="AN26" s="279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sqref="A1:B2"/>
    </sheetView>
  </sheetViews>
  <sheetFormatPr defaultColWidth="9" defaultRowHeight="13.5" x14ac:dyDescent="0.15"/>
  <cols>
    <col min="1" max="1" width="11" style="39" customWidth="1"/>
    <col min="2" max="2" width="27" style="39" customWidth="1"/>
    <col min="3" max="16384" width="9" style="39"/>
  </cols>
  <sheetData>
    <row r="1" spans="1:41" x14ac:dyDescent="0.15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 x14ac:dyDescent="0.2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 x14ac:dyDescent="0.2">
      <c r="C3" s="40"/>
      <c r="D3" s="40"/>
      <c r="G3" s="44"/>
    </row>
    <row r="4" spans="1:41" x14ac:dyDescent="0.15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 x14ac:dyDescent="0.2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 t="str">
        <f>IF(入力!AH15="","",入力!AH15)</f>
        <v/>
      </c>
      <c r="J5" s="355"/>
      <c r="K5" s="356"/>
      <c r="L5" s="356"/>
      <c r="M5" s="356"/>
      <c r="N5" s="356"/>
      <c r="O5" s="356"/>
      <c r="P5" s="356"/>
      <c r="Q5" s="357"/>
    </row>
    <row r="6" spans="1:41" x14ac:dyDescent="0.15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 x14ac:dyDescent="0.15">
      <c r="A7" s="45">
        <f>IF(入力!$S$2="","",入力!$S$2)</f>
        <v>7104</v>
      </c>
      <c r="B7" s="46" t="str">
        <f>入力!$F$3</f>
        <v>大和市立つきみ野中学校</v>
      </c>
      <c r="C7" s="46"/>
      <c r="D7" s="46" t="str">
        <f>IF(入力!$Z$2="","",入力!$Z$2)</f>
        <v>県央</v>
      </c>
      <c r="E7" s="46">
        <f>IF(入力!$I$2="","",入力!$I$2)</f>
        <v>1</v>
      </c>
      <c r="F7" s="57" t="str">
        <f>IF(入力!$F$6="","",入力!$F$6)</f>
        <v>242</v>
      </c>
      <c r="G7" s="57" t="str">
        <f>IF(入力!$I$6="","",入力!$I$6)</f>
        <v>0002</v>
      </c>
      <c r="H7" s="46"/>
      <c r="I7" s="46" t="str">
        <f>IF(入力!$L$5="","",入力!$L$5)</f>
        <v>大和市つきみ野3-5-1</v>
      </c>
      <c r="J7" s="46"/>
      <c r="K7" s="57" t="str">
        <f>IF(入力!$AB$4="","",入力!$AB$4)</f>
        <v>046</v>
      </c>
      <c r="L7" s="57" t="str">
        <f>IF(入力!$AG$4="","",入力!$AG$4)</f>
        <v>274</v>
      </c>
      <c r="M7" s="57" t="str">
        <f>IF(入力!$AL$4="","",入力!$AL$4)</f>
        <v>1728</v>
      </c>
      <c r="N7" s="57" t="str">
        <f>IF(入力!$AB$6="","",入力!$AB$6)</f>
        <v>046</v>
      </c>
      <c r="O7" s="57" t="str">
        <f>IF(入力!$AG$6="","",入力!$AG$6)</f>
        <v>276</v>
      </c>
      <c r="P7" s="57" t="str">
        <f>IF(入力!$AL$6="","",入力!$AL$6)</f>
        <v>1791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 x14ac:dyDescent="0.15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 x14ac:dyDescent="0.15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 x14ac:dyDescent="0.2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 x14ac:dyDescent="0.15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 x14ac:dyDescent="0.15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 x14ac:dyDescent="0.2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 x14ac:dyDescent="0.15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 x14ac:dyDescent="0.15">
      <c r="A16" s="45">
        <v>1</v>
      </c>
      <c r="B16" s="46" t="s">
        <v>653</v>
      </c>
      <c r="C16" s="46" t="str">
        <f>IF(入力!$F$13="","",入力!$F$13)</f>
        <v>新里</v>
      </c>
      <c r="D16" s="46" t="str">
        <f>IF(入力!$L$13="","",入力!$L$13)</f>
        <v>昌也</v>
      </c>
      <c r="E16" s="46" t="str">
        <f>IF(入力!$F$12="","",入力!$F$12)</f>
        <v>しんざと</v>
      </c>
      <c r="F16" s="46" t="str">
        <f>IF(入力!$L$12="","",入力!$L$12)</f>
        <v>まさや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 x14ac:dyDescent="0.15">
      <c r="A17" s="45">
        <v>2</v>
      </c>
      <c r="B17" s="46" t="s">
        <v>654</v>
      </c>
      <c r="C17" s="46" t="str">
        <f>IF(入力!$V$13="","",入力!$V$13)</f>
        <v>日野</v>
      </c>
      <c r="D17" s="46" t="str">
        <f>IF(入力!$AB$13="","",入力!$AB$13)</f>
        <v>正章</v>
      </c>
      <c r="E17" s="46" t="str">
        <f>IF(入力!$V$12="","",入力!$V$12)</f>
        <v>ひの</v>
      </c>
      <c r="F17" s="46" t="str">
        <f>IF(入力!$AB$12="","",入力!$AB$12)</f>
        <v>まさあき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 x14ac:dyDescent="0.15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 x14ac:dyDescent="0.15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 x14ac:dyDescent="0.15">
      <c r="A20" s="45">
        <v>5</v>
      </c>
      <c r="B20" s="46" t="s">
        <v>657</v>
      </c>
      <c r="C20" s="46" t="str">
        <f>IF(入力!$F$15="","",入力!$F$15)</f>
        <v>首長</v>
      </c>
      <c r="D20" s="46" t="str">
        <f>IF(入力!$L$15="","",入力!$L$15)</f>
        <v>勇羽</v>
      </c>
      <c r="E20" s="46" t="str">
        <f>IF(入力!$F$14="","",入力!$F$14)</f>
        <v>しゅなが</v>
      </c>
      <c r="F20" s="46" t="str">
        <f>IF(入力!$L$14="","",入力!$L$14)</f>
        <v>ゆうわ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 x14ac:dyDescent="0.15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 x14ac:dyDescent="0.15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 x14ac:dyDescent="0.15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 x14ac:dyDescent="0.15">
      <c r="A24" s="45">
        <v>9</v>
      </c>
      <c r="B24" s="46" t="s">
        <v>661</v>
      </c>
      <c r="C24" s="46" t="str">
        <f>IF(入力!$V$15="","",入力!$V$15)</f>
        <v>石川</v>
      </c>
      <c r="D24" s="46" t="str">
        <f>IF(入力!$AB$15="","",入力!$AB$15)</f>
        <v>遼</v>
      </c>
      <c r="E24" s="46" t="str">
        <f>IF(入力!$V$14="","",入力!$V$14)</f>
        <v>いしかわ</v>
      </c>
      <c r="F24" s="46" t="str">
        <f>IF(入力!$AB$14="","",入力!$AB$14)</f>
        <v>りょう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 x14ac:dyDescent="0.1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 x14ac:dyDescent="0.1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 x14ac:dyDescent="0.1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 x14ac:dyDescent="0.15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 x14ac:dyDescent="0.1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 x14ac:dyDescent="0.1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 x14ac:dyDescent="0.1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 x14ac:dyDescent="0.15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 x14ac:dyDescent="0.1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 x14ac:dyDescent="0.1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 x14ac:dyDescent="0.1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 x14ac:dyDescent="0.1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 x14ac:dyDescent="0.1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 x14ac:dyDescent="0.15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 x14ac:dyDescent="0.1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 x14ac:dyDescent="0.2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 x14ac:dyDescent="0.15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 x14ac:dyDescent="0.15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 x14ac:dyDescent="0.15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 x14ac:dyDescent="0.15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 x14ac:dyDescent="0.15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 x14ac:dyDescent="0.15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 x14ac:dyDescent="0.15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 x14ac:dyDescent="0.15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 x14ac:dyDescent="0.15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 x14ac:dyDescent="0.2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 x14ac:dyDescent="0.2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 x14ac:dyDescent="0.15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 x14ac:dyDescent="0.15">
      <c r="A53" s="45">
        <v>1</v>
      </c>
      <c r="B53" s="46">
        <f>IF(入力!D20="","",入力!D20)</f>
        <v>1</v>
      </c>
      <c r="C53" s="46" t="str">
        <f>IF(入力!F21="","",入力!F21)</f>
        <v>辰野</v>
      </c>
      <c r="D53" s="46" t="str">
        <f>IF(入力!K21="","",入力!K21)</f>
        <v>峻志</v>
      </c>
      <c r="E53" s="46" t="str">
        <f>IF(入力!F20="","",入力!F20)</f>
        <v>たつの</v>
      </c>
      <c r="F53" s="46" t="str">
        <f>IF(入力!K20="","",入力!K20)</f>
        <v>たかし</v>
      </c>
      <c r="G53" s="46"/>
      <c r="H53" s="46"/>
      <c r="I53" s="46">
        <f>IF(入力!P20="","",入力!P20)</f>
        <v>2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 x14ac:dyDescent="0.15">
      <c r="A54" s="45">
        <f>A53+1</f>
        <v>2</v>
      </c>
      <c r="B54" s="46">
        <f>IF(入力!D22="","",入力!D22)</f>
        <v>2</v>
      </c>
      <c r="C54" s="46" t="str">
        <f>IF(入力!F23="","",入力!F23)</f>
        <v>石川</v>
      </c>
      <c r="D54" s="46" t="str">
        <f>IF(入力!K23="","",入力!K23)</f>
        <v>遼</v>
      </c>
      <c r="E54" s="46" t="str">
        <f>IF(入力!F22="","",入力!F22)</f>
        <v>いしかわ</v>
      </c>
      <c r="F54" s="46" t="str">
        <f>IF(入力!K22="","",入力!K22)</f>
        <v>りょう</v>
      </c>
      <c r="G54" s="46"/>
      <c r="H54" s="46"/>
      <c r="I54" s="46">
        <f>IF(入力!P22="","",入力!P22)</f>
        <v>2</v>
      </c>
      <c r="J54" s="46">
        <f>IF(入力!R22="","",入力!R22)</f>
        <v>165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 x14ac:dyDescent="0.15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一ノ瀬</v>
      </c>
      <c r="D55" s="46" t="str">
        <f>IF(入力!K25="","",入力!K25)</f>
        <v>正護</v>
      </c>
      <c r="E55" s="46" t="str">
        <f>IF(入力!F24="","",入力!F24)</f>
        <v>いちのせ</v>
      </c>
      <c r="F55" s="46" t="str">
        <f>IF(入力!K24="","",入力!K24)</f>
        <v>しょうご</v>
      </c>
      <c r="G55" s="46"/>
      <c r="H55" s="46"/>
      <c r="I55" s="46">
        <f>IF(入力!P24="","",入力!P24)</f>
        <v>2</v>
      </c>
      <c r="J55" s="46">
        <f>IF(入力!R24="","",入力!R24)</f>
        <v>175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 x14ac:dyDescent="0.15">
      <c r="A56" s="45">
        <f t="shared" si="0"/>
        <v>4</v>
      </c>
      <c r="B56" s="46">
        <f>IF(入力!D26="","",入力!D26)</f>
        <v>4</v>
      </c>
      <c r="C56" s="46" t="str">
        <f>IF(入力!F27="","",入力!F27)</f>
        <v>菅原</v>
      </c>
      <c r="D56" s="46" t="str">
        <f>IF(入力!K27="","",入力!K27)</f>
        <v>楓太郎</v>
      </c>
      <c r="E56" s="46" t="str">
        <f>IF(入力!F26="","",入力!F26)</f>
        <v>すがわら</v>
      </c>
      <c r="F56" s="46" t="str">
        <f>IF(入力!K26="","",入力!K26)</f>
        <v>そうたろう</v>
      </c>
      <c r="G56" s="46"/>
      <c r="H56" s="46"/>
      <c r="I56" s="46">
        <f>IF(入力!P26="","",入力!P26)</f>
        <v>2</v>
      </c>
      <c r="J56" s="46">
        <f>IF(入力!R26="","",入力!R26)</f>
        <v>169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 x14ac:dyDescent="0.15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髭本</v>
      </c>
      <c r="D57" s="46" t="str">
        <f>IF(入力!K29="","",入力!K29)</f>
        <v>崇仁</v>
      </c>
      <c r="E57" s="46" t="str">
        <f>IF(入力!F28="","",入力!F28)</f>
        <v>ひげもと</v>
      </c>
      <c r="F57" s="46" t="str">
        <f>IF(入力!K28="","",入力!K28)</f>
        <v>たかひと</v>
      </c>
      <c r="G57" s="46"/>
      <c r="H57" s="46"/>
      <c r="I57" s="46">
        <f>IF(入力!P28="","",入力!P28)</f>
        <v>2</v>
      </c>
      <c r="J57" s="46">
        <f>IF(入力!R28="","",入力!R28)</f>
        <v>165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 x14ac:dyDescent="0.15">
      <c r="A58" s="45">
        <f t="shared" si="0"/>
        <v>6</v>
      </c>
      <c r="B58" s="46">
        <f>IF(入力!D30="","",入力!D30)</f>
        <v>6</v>
      </c>
      <c r="C58" s="46" t="str">
        <f>IF(入力!F31="","",入力!F31)</f>
        <v>高山</v>
      </c>
      <c r="D58" s="46" t="str">
        <f>IF(入力!K31="","",入力!K31)</f>
        <v>雄佑</v>
      </c>
      <c r="E58" s="46" t="str">
        <f>IF(入力!F30="","",入力!F30)</f>
        <v>たかやま</v>
      </c>
      <c r="F58" s="46" t="str">
        <f>IF(入力!K30="","",入力!K30)</f>
        <v>ゆうすけ</v>
      </c>
      <c r="G58" s="46"/>
      <c r="H58" s="46"/>
      <c r="I58" s="46">
        <f>IF(入力!P30="","",入力!P30)</f>
        <v>2</v>
      </c>
      <c r="J58" s="46">
        <f>IF(入力!R30="","",入力!R30)</f>
        <v>167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 x14ac:dyDescent="0.15">
      <c r="A59" s="45">
        <f t="shared" si="0"/>
        <v>7</v>
      </c>
      <c r="B59" s="46">
        <f>IF(入力!X20="","",入力!X20)</f>
        <v>7</v>
      </c>
      <c r="C59" s="46" t="str">
        <f>IF(入力!Z21="","",入力!Z21)</f>
        <v>内村</v>
      </c>
      <c r="D59" s="46" t="str">
        <f>IF(入力!AE21="","",入力!AE21)</f>
        <v>航祐</v>
      </c>
      <c r="E59" s="46" t="str">
        <f>IF(入力!Z20="","",入力!Z20)</f>
        <v>うちむら</v>
      </c>
      <c r="F59" s="46" t="str">
        <f>IF(入力!AE20="","",入力!AE20)</f>
        <v>こうすけ</v>
      </c>
      <c r="G59" s="46"/>
      <c r="H59" s="46"/>
      <c r="I59" s="46">
        <f>IF(入力!AJ20="","",入力!AJ20)</f>
        <v>2</v>
      </c>
      <c r="J59" s="46">
        <f>IF(入力!AL20="","",入力!AL20)</f>
        <v>163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 x14ac:dyDescent="0.15">
      <c r="A60" s="45">
        <f t="shared" si="0"/>
        <v>8</v>
      </c>
      <c r="B60" s="46">
        <f>IF(入力!X22="","",入力!X22)</f>
        <v>8</v>
      </c>
      <c r="C60" s="46" t="str">
        <f>IF(入力!Z23="","",入力!Z23)</f>
        <v>箕輪</v>
      </c>
      <c r="D60" s="46" t="str">
        <f>IF(入力!AE23="","",入力!AE23)</f>
        <v>賢人</v>
      </c>
      <c r="E60" s="46" t="str">
        <f>IF(入力!Z22="","",入力!Z22)</f>
        <v>みのわ</v>
      </c>
      <c r="F60" s="46" t="str">
        <f>IF(入力!AE22="","",入力!AE22)</f>
        <v>けんと</v>
      </c>
      <c r="G60" s="46"/>
      <c r="H60" s="46"/>
      <c r="I60" s="46">
        <f>IF(入力!AJ22="","",入力!AJ22)</f>
        <v>2</v>
      </c>
      <c r="J60" s="46">
        <f>IF(入力!AL22="","",入力!AL22)</f>
        <v>162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 x14ac:dyDescent="0.15">
      <c r="A61" s="45">
        <f t="shared" si="0"/>
        <v>9</v>
      </c>
      <c r="B61" s="46">
        <f>IF(入力!X24="","",入力!X24)</f>
        <v>9</v>
      </c>
      <c r="C61" s="46" t="str">
        <f>IF(入力!Z25="","",入力!Z25)</f>
        <v>長谷川</v>
      </c>
      <c r="D61" s="46" t="str">
        <f>IF(入力!AE25="","",入力!AE25)</f>
        <v>大耀</v>
      </c>
      <c r="E61" s="46" t="str">
        <f>IF(入力!Z24="","",入力!Z24)</f>
        <v>はせがわ</v>
      </c>
      <c r="F61" s="46" t="str">
        <f>IF(入力!AE24="","",入力!AE24)</f>
        <v>たいよう</v>
      </c>
      <c r="G61" s="46"/>
      <c r="H61" s="46"/>
      <c r="I61" s="46">
        <f>IF(入力!AJ24="","",入力!AJ24)</f>
        <v>2</v>
      </c>
      <c r="J61" s="46">
        <f>IF(入力!AL24="","",入力!AL24)</f>
        <v>164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 x14ac:dyDescent="0.15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篠田</v>
      </c>
      <c r="D62" s="46" t="str">
        <f>IF(入力!AE27="","",入力!AE27)</f>
        <v>凌太郎</v>
      </c>
      <c r="E62" s="46" t="str">
        <f>IF(入力!Z26="","",入力!Z26)</f>
        <v>しのだ</v>
      </c>
      <c r="F62" s="46" t="str">
        <f>IF(入力!AE26="","",入力!AE26)</f>
        <v>りょうたろう</v>
      </c>
      <c r="G62" s="46"/>
      <c r="H62" s="46"/>
      <c r="I62" s="46">
        <f>IF(入力!AJ26="","",入力!AJ26)</f>
        <v>2</v>
      </c>
      <c r="J62" s="46">
        <f>IF(入力!AL26="","",入力!AL26)</f>
        <v>170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 x14ac:dyDescent="0.15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藤垣</v>
      </c>
      <c r="D63" s="46" t="str">
        <f>IF(入力!AE29="","",入力!AE29)</f>
        <v>孝希</v>
      </c>
      <c r="E63" s="46" t="str">
        <f>IF(入力!Z28="","",入力!Z28)</f>
        <v>ふじがき</v>
      </c>
      <c r="F63" s="46" t="str">
        <f>IF(入力!AE28="","",入力!AE28)</f>
        <v>こうき</v>
      </c>
      <c r="G63" s="46"/>
      <c r="H63" s="46"/>
      <c r="I63" s="46">
        <f>IF(入力!AJ28="","",入力!AJ28)</f>
        <v>1</v>
      </c>
      <c r="J63" s="46">
        <f>IF(入力!AL28="","",入力!AL28)</f>
        <v>178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 x14ac:dyDescent="0.15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深水</v>
      </c>
      <c r="D64" s="46" t="str">
        <f>IF(入力!AE31="","",入力!AE31)</f>
        <v>隆之</v>
      </c>
      <c r="E64" s="46" t="str">
        <f>IF(入力!Z30="","",入力!Z30)</f>
        <v>ふかみ</v>
      </c>
      <c r="F64" s="46" t="str">
        <f>IF(入力!AE30="","",入力!AE30)</f>
        <v>たかゆき</v>
      </c>
      <c r="G64" s="46"/>
      <c r="H64" s="46"/>
      <c r="I64" s="46">
        <f>IF(入力!AJ30="","",入力!AJ30)</f>
        <v>1</v>
      </c>
      <c r="J64" s="46">
        <f>IF(入力!AL30="","",入力!AL30)</f>
        <v>163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 x14ac:dyDescent="0.15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 x14ac:dyDescent="0.15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 x14ac:dyDescent="0.15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 x14ac:dyDescent="0.15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 x14ac:dyDescent="0.15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 x14ac:dyDescent="0.15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 x14ac:dyDescent="0.15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 x14ac:dyDescent="0.15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 x14ac:dyDescent="0.15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 x14ac:dyDescent="0.15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 x14ac:dyDescent="0.15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 x14ac:dyDescent="0.15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 x14ac:dyDescent="0.15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 x14ac:dyDescent="0.15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 x14ac:dyDescent="0.15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 x14ac:dyDescent="0.15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 x14ac:dyDescent="0.15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 x14ac:dyDescent="0.15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 x14ac:dyDescent="0.15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 x14ac:dyDescent="0.15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 x14ac:dyDescent="0.15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 x14ac:dyDescent="0.15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 x14ac:dyDescent="0.15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 x14ac:dyDescent="0.15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 x14ac:dyDescent="0.15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 x14ac:dyDescent="0.15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 x14ac:dyDescent="0.15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 x14ac:dyDescent="0.15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 x14ac:dyDescent="0.15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 x14ac:dyDescent="0.15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 x14ac:dyDescent="0.15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 x14ac:dyDescent="0.15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 x14ac:dyDescent="0.15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 x14ac:dyDescent="0.15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 x14ac:dyDescent="0.15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 x14ac:dyDescent="0.15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 x14ac:dyDescent="0.15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 x14ac:dyDescent="0.15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 x14ac:dyDescent="0.15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 x14ac:dyDescent="0.15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 x14ac:dyDescent="0.15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 x14ac:dyDescent="0.15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 x14ac:dyDescent="0.15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 x14ac:dyDescent="0.15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 x14ac:dyDescent="0.15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 x14ac:dyDescent="0.15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 x14ac:dyDescent="0.15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 x14ac:dyDescent="0.15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 x14ac:dyDescent="0.15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 x14ac:dyDescent="0.15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 x14ac:dyDescent="0.15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 x14ac:dyDescent="0.15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 x14ac:dyDescent="0.15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 x14ac:dyDescent="0.15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 x14ac:dyDescent="0.15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 x14ac:dyDescent="0.15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 x14ac:dyDescent="0.15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 x14ac:dyDescent="0.15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 x14ac:dyDescent="0.15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 x14ac:dyDescent="0.15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 x14ac:dyDescent="0.15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 x14ac:dyDescent="0.15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 x14ac:dyDescent="0.15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 x14ac:dyDescent="0.15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 x14ac:dyDescent="0.15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 x14ac:dyDescent="0.15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 x14ac:dyDescent="0.15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 x14ac:dyDescent="0.15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 x14ac:dyDescent="0.15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 x14ac:dyDescent="0.15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 x14ac:dyDescent="0.15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 x14ac:dyDescent="0.15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 x14ac:dyDescent="0.15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 x14ac:dyDescent="0.15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 x14ac:dyDescent="0.15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 x14ac:dyDescent="0.15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 x14ac:dyDescent="0.15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 x14ac:dyDescent="0.15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 x14ac:dyDescent="0.15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 x14ac:dyDescent="0.15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 x14ac:dyDescent="0.15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 x14ac:dyDescent="0.15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 x14ac:dyDescent="0.15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 x14ac:dyDescent="0.15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 x14ac:dyDescent="0.15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 x14ac:dyDescent="0.15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 x14ac:dyDescent="0.15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 x14ac:dyDescent="0.15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 x14ac:dyDescent="0.15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 x14ac:dyDescent="0.15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 x14ac:dyDescent="0.15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 x14ac:dyDescent="0.15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 x14ac:dyDescent="0.15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 x14ac:dyDescent="0.15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 x14ac:dyDescent="0.15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 x14ac:dyDescent="0.15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 x14ac:dyDescent="0.15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 x14ac:dyDescent="0.15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 x14ac:dyDescent="0.15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 x14ac:dyDescent="0.15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 x14ac:dyDescent="0.15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 x14ac:dyDescent="0.15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 x14ac:dyDescent="0.15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 x14ac:dyDescent="0.15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 x14ac:dyDescent="0.15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 x14ac:dyDescent="0.15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 x14ac:dyDescent="0.15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 x14ac:dyDescent="0.15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 x14ac:dyDescent="0.15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 x14ac:dyDescent="0.15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 x14ac:dyDescent="0.15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 x14ac:dyDescent="0.15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 x14ac:dyDescent="0.15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 x14ac:dyDescent="0.15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 x14ac:dyDescent="0.15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 x14ac:dyDescent="0.15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 x14ac:dyDescent="0.15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 x14ac:dyDescent="0.15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 x14ac:dyDescent="0.15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 x14ac:dyDescent="0.15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 x14ac:dyDescent="0.15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 x14ac:dyDescent="0.15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 x14ac:dyDescent="0.15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 x14ac:dyDescent="0.15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 x14ac:dyDescent="0.15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 x14ac:dyDescent="0.15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 x14ac:dyDescent="0.15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 x14ac:dyDescent="0.15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 x14ac:dyDescent="0.15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 x14ac:dyDescent="0.15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 x14ac:dyDescent="0.15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 x14ac:dyDescent="0.15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 x14ac:dyDescent="0.15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 x14ac:dyDescent="0.15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 x14ac:dyDescent="0.15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 x14ac:dyDescent="0.15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 x14ac:dyDescent="0.15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 x14ac:dyDescent="0.15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 x14ac:dyDescent="0.15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 x14ac:dyDescent="0.15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 x14ac:dyDescent="0.15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 x14ac:dyDescent="0.15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 x14ac:dyDescent="0.15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 x14ac:dyDescent="0.15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 x14ac:dyDescent="0.15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 x14ac:dyDescent="0.15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 x14ac:dyDescent="0.15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 x14ac:dyDescent="0.15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 x14ac:dyDescent="0.15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 x14ac:dyDescent="0.15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 x14ac:dyDescent="0.15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 x14ac:dyDescent="0.15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 x14ac:dyDescent="0.15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 x14ac:dyDescent="0.15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 x14ac:dyDescent="0.15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 x14ac:dyDescent="0.15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 x14ac:dyDescent="0.15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 x14ac:dyDescent="0.15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 x14ac:dyDescent="0.15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 x14ac:dyDescent="0.15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 x14ac:dyDescent="0.15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 x14ac:dyDescent="0.15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 x14ac:dyDescent="0.15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 x14ac:dyDescent="0.15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 x14ac:dyDescent="0.15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 x14ac:dyDescent="0.15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 x14ac:dyDescent="0.15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 x14ac:dyDescent="0.15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 x14ac:dyDescent="0.15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 x14ac:dyDescent="0.15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 x14ac:dyDescent="0.15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 x14ac:dyDescent="0.15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 x14ac:dyDescent="0.15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 x14ac:dyDescent="0.15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 x14ac:dyDescent="0.15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 x14ac:dyDescent="0.15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 x14ac:dyDescent="0.15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 x14ac:dyDescent="0.15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 x14ac:dyDescent="0.15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 x14ac:dyDescent="0.15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 x14ac:dyDescent="0.15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 x14ac:dyDescent="0.15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 x14ac:dyDescent="0.15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 x14ac:dyDescent="0.15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 x14ac:dyDescent="0.15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 x14ac:dyDescent="0.15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 x14ac:dyDescent="0.15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 x14ac:dyDescent="0.15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 x14ac:dyDescent="0.15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 x14ac:dyDescent="0.15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 x14ac:dyDescent="0.15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 x14ac:dyDescent="0.15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 x14ac:dyDescent="0.15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 x14ac:dyDescent="0.15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 x14ac:dyDescent="0.15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 x14ac:dyDescent="0.15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 x14ac:dyDescent="0.15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 x14ac:dyDescent="0.15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 x14ac:dyDescent="0.15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 x14ac:dyDescent="0.15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 x14ac:dyDescent="0.15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 x14ac:dyDescent="0.15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 x14ac:dyDescent="0.15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 x14ac:dyDescent="0.15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 x14ac:dyDescent="0.15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 x14ac:dyDescent="0.15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 x14ac:dyDescent="0.15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 x14ac:dyDescent="0.15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 x14ac:dyDescent="0.15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 x14ac:dyDescent="0.15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 x14ac:dyDescent="0.15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 x14ac:dyDescent="0.15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 x14ac:dyDescent="0.15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 x14ac:dyDescent="0.15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 x14ac:dyDescent="0.15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 x14ac:dyDescent="0.15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 x14ac:dyDescent="0.15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 x14ac:dyDescent="0.15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 x14ac:dyDescent="0.15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 x14ac:dyDescent="0.15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 x14ac:dyDescent="0.15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 x14ac:dyDescent="0.15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 x14ac:dyDescent="0.15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 x14ac:dyDescent="0.15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 x14ac:dyDescent="0.15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 x14ac:dyDescent="0.15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 x14ac:dyDescent="0.15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 x14ac:dyDescent="0.15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 x14ac:dyDescent="0.15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 x14ac:dyDescent="0.15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 x14ac:dyDescent="0.15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 x14ac:dyDescent="0.15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 x14ac:dyDescent="0.15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 x14ac:dyDescent="0.15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 x14ac:dyDescent="0.15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 x14ac:dyDescent="0.15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 x14ac:dyDescent="0.15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 x14ac:dyDescent="0.15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 x14ac:dyDescent="0.15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 x14ac:dyDescent="0.15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 x14ac:dyDescent="0.15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 x14ac:dyDescent="0.15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 x14ac:dyDescent="0.15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 x14ac:dyDescent="0.15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 x14ac:dyDescent="0.15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 x14ac:dyDescent="0.15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 x14ac:dyDescent="0.15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 x14ac:dyDescent="0.15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 x14ac:dyDescent="0.15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 x14ac:dyDescent="0.15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 x14ac:dyDescent="0.15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 x14ac:dyDescent="0.15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 x14ac:dyDescent="0.15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 x14ac:dyDescent="0.15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 x14ac:dyDescent="0.15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 x14ac:dyDescent="0.15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 x14ac:dyDescent="0.15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 x14ac:dyDescent="0.15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 x14ac:dyDescent="0.15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 x14ac:dyDescent="0.15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 x14ac:dyDescent="0.15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 x14ac:dyDescent="0.15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 x14ac:dyDescent="0.15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 x14ac:dyDescent="0.15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 x14ac:dyDescent="0.15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 x14ac:dyDescent="0.15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 x14ac:dyDescent="0.15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 x14ac:dyDescent="0.15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 x14ac:dyDescent="0.15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 x14ac:dyDescent="0.15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 x14ac:dyDescent="0.15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 x14ac:dyDescent="0.15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 x14ac:dyDescent="0.15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 x14ac:dyDescent="0.15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 x14ac:dyDescent="0.15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 x14ac:dyDescent="0.15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 x14ac:dyDescent="0.15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 x14ac:dyDescent="0.15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 x14ac:dyDescent="0.15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 x14ac:dyDescent="0.15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 x14ac:dyDescent="0.15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 x14ac:dyDescent="0.15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 x14ac:dyDescent="0.15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 x14ac:dyDescent="0.15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 x14ac:dyDescent="0.15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 x14ac:dyDescent="0.15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 x14ac:dyDescent="0.15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 x14ac:dyDescent="0.15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mkprof</cp:lastModifiedBy>
  <cp:lastPrinted>2015-10-24T01:53:31Z</cp:lastPrinted>
  <dcterms:created xsi:type="dcterms:W3CDTF">2006-11-03T01:52:14Z</dcterms:created>
  <dcterms:modified xsi:type="dcterms:W3CDTF">2017-11-13T09:15:57Z</dcterms:modified>
</cp:coreProperties>
</file>