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95908\Desktop\"/>
    </mc:Choice>
  </mc:AlternateContent>
  <bookViews>
    <workbookView xWindow="0" yWindow="0" windowWidth="10320" windowHeight="715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<sst xmlns="http://schemas.openxmlformats.org/spreadsheetml/2006/main" count="1495" uniqueCount="765">
  <si>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</si>
  <si>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</si>
  <si>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</si>
  <si>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</si>
  <si>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</si>
  <si>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</si>
  <si>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</si>
  <si>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</si>
  <si>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</si>
  <si>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</si>
  <si>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</si>
  <si>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</si>
  <si>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</si>
  <si>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</si>
  <si>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</si>
  <si>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</si>
  <si>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</si>
  <si>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</si>
  <si>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</si>
  <si>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</si>
  <si>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</si>
  <si>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</si>
  <si>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</si>
  <si>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</si>
  <si>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</si>
  <si>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</si>
  <si>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</si>
  <si>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</si>
  <si>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</si>
  <si>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</si>
  <si>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</si>
  <si>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</si>
  <si>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</si>
  <si>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</si>
  <si>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</si>
  <si>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</si>
  <si>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</si>
  <si>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</si>
  <si>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</si>
  <si>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</si>
  <si>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</si>
  <si>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</si>
  <si>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</si>
  <si>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</si>
  <si>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</si>
  <si>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</si>
  <si>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</si>
  <si>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</si>
  <si>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</si>
  <si>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</si>
  <si>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</si>
  <si>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</si>
  <si>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</si>
  <si>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</si>
  <si>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</si>
  <si>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</si>
  <si>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</si>
  <si>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</si>
  <si>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</si>
  <si>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</si>
  <si>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</si>
  <si>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</si>
  <si>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</si>
  <si>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</si>
  <si>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</si>
  <si>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</si>
  <si>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</si>
  <si>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</si>
  <si>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</si>
  <si>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</si>
  <si>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</si>
  <si>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</si>
  <si>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</si>
  <si>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</si>
  <si>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</si>
  <si>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</si>
  <si>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</si>
  <si>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</si>
  <si>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</si>
  <si>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</si>
  <si>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</si>
  <si>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</si>
  <si>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</si>
  <si>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</si>
  <si>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</si>
  <si>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</si>
  <si>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</si>
  <si>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</si>
  <si>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</si>
  <si>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</si>
  <si>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</si>
  <si>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</si>
  <si>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</si>
  <si>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</si>
  <si>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</si>
  <si>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</si>
  <si>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</si>
  <si>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</si>
  <si>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</si>
  <si>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</si>
  <si>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</si>
  <si>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</si>
  <si>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</si>
  <si>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</si>
  <si>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</si>
  <si>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</si>
  <si>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</si>
  <si>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</si>
  <si>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</si>
  <si>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</si>
  <si>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</si>
  <si>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</si>
  <si>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</si>
  <si>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</si>
  <si>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</si>
  <si>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</si>
  <si>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</si>
  <si>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</si>
  <si>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</si>
  <si>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</si>
  <si>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</si>
  <si>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</si>
  <si>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</si>
  <si>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</si>
  <si>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</si>
  <si>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</si>
  <si>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</si>
  <si>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</si>
  <si>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</si>
  <si>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</si>
  <si>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</si>
  <si>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</si>
  <si>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</si>
  <si>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</si>
  <si>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</si>
  <si>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</si>
  <si>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</si>
  <si>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</si>
  <si>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</si>
  <si>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</si>
  <si>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</si>
  <si>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</si>
  <si>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</si>
  <si>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</si>
  <si>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</si>
  <si>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</si>
  <si>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</si>
  <si>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</si>
  <si>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</si>
  <si>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</si>
  <si>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</si>
  <si>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</si>
  <si>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</si>
  <si>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</si>
  <si>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</si>
  <si>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</si>
  <si>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</si>
  <si>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</si>
  <si>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</si>
  <si>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</si>
  <si>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</si>
  <si>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</si>
  <si>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</si>
  <si>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</si>
  <si>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</si>
  <si>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</si>
  <si>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</si>
  <si>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</si>
  <si>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</si>
  <si>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</si>
  <si>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</si>
  <si>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</si>
  <si>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</si>
  <si>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</si>
  <si>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</si>
  <si>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</si>
  <si>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</si>
  <si>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</si>
  <si>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</si>
  <si>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</si>
  <si>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</si>
  <si>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</si>
  <si>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</si>
  <si>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</si>
  <si>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</si>
  <si>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</si>
  <si>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</si>
  <si>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</si>
  <si>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</si>
  <si>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</si>
  <si>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</si>
  <si>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</si>
  <si>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</si>
  <si>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</si>
  <si>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</si>
  <si>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</si>
  <si>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</si>
  <si>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</si>
  <si>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</si>
  <si>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</si>
  <si>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</si>
  <si>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</si>
  <si>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</si>
  <si>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</si>
  <si>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</si>
  <si>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</si>
  <si>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</si>
  <si>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</si>
  <si>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</si>
  <si>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</si>
  <si>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</si>
  <si>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</si>
  <si>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</si>
  <si>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</si>
  <si>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</si>
  <si>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</si>
  <si>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</si>
  <si>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</si>
  <si>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</si>
  <si>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</si>
  <si>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</si>
  <si>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</si>
  <si>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</si>
  <si>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</si>
  <si>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</si>
  <si>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</si>
  <si>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</si>
  <si>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</si>
  <si>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</si>
  <si>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</si>
  <si>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</si>
  <si>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</si>
  <si>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</si>
  <si>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</si>
  <si>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</si>
  <si>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</si>
  <si>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</si>
  <si>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</si>
  <si>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</si>
  <si>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</si>
  <si>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</si>
  <si>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</si>
  <si>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</si>
  <si>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</si>
  <si>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</si>
  <si>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</si>
  <si>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</si>
  <si>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</si>
  <si>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</si>
  <si>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</si>
  <si>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</si>
  <si>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</si>
  <si>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</si>
  <si>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</si>
  <si>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</si>
  <si>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</si>
  <si>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</si>
  <si>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</si>
  <si>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</si>
  <si>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</si>
  <si>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</si>
  <si>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</si>
  <si>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</si>
  <si>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</si>
  <si>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</si>
  <si>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</si>
  <si>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</si>
  <si>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</si>
  <si>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</si>
  <si>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</si>
  <si>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</si>
  <si>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</si>
  <si>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</si>
  <si>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</si>
  <si>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</si>
  <si>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</si>
  <si>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</si>
  <si>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</si>
  <si>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</si>
  <si>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</si>
  <si>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</si>
  <si>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</si>
  <si>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</si>
  <si>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</si>
  <si>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</si>
  <si>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</si>
  <si>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</si>
  <si>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</si>
  <si>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</si>
  <si>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</si>
  <si>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</si>
  <si>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</si>
  <si>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</si>
  <si>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</si>
  <si>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</si>
  <si>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</si>
  <si>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</si>
  <si>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</si>
  <si>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</si>
  <si>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</si>
  <si>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</si>
  <si>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</si>
  <si>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</si>
  <si>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</si>
  <si>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</si>
  <si>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</si>
  <si>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</si>
  <si>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</si>
  <si>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</si>
  <si>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</si>
  <si>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</si>
  <si>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</si>
  <si>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</si>
  <si>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</si>
  <si>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</si>
  <si>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</si>
  <si>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</si>
  <si>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</si>
  <si>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</si>
  <si>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</si>
  <si>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</si>
  <si>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</si>
  <si>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</si>
  <si>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</si>
  <si>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</si>
  <si>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</si>
  <si>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</si>
  <si>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</si>
  <si>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</si>
  <si>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</si>
  <si>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</si>
  <si>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</si>
  <si>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</si>
  <si>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</si>
  <si>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</si>
  <si>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</si>
  <si>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</si>
  <si>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</si>
  <si>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</si>
  <si>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</si>
  <si>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</si>
  <si>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</si>
  <si>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</si>
  <si>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</si>
  <si>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</si>
  <si>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</si>
  <si>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</si>
  <si>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</si>
  <si>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</si>
  <si>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</si>
  <si>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</si>
  <si>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</si>
  <si>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</si>
  <si>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</si>
  <si>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</si>
  <si>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</si>
  <si>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</si>
  <si>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</si>
  <si>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</si>
  <si>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</si>
  <si>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</si>
  <si>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</si>
  <si>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</si>
  <si>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</si>
  <si>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</si>
  <si>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</si>
  <si>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</si>
  <si>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</si>
  <si>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</si>
  <si>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</si>
  <si>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</si>
  <si>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</si>
  <si>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</si>
  <si>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</si>
  <si>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</si>
  <si>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</si>
  <si>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</si>
  <si>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</si>
  <si>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</si>
  <si>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</si>
  <si>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</si>
  <si>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</si>
  <si>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</si>
  <si>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</si>
  <si>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</si>
  <si>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</si>
  <si>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</si>
  <si>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</si>
  <si>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</si>
  <si>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</si>
  <si>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</si>
  <si>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</si>
  <si>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</si>
  <si>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</si>
  <si>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</si>
  <si>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</si>
  <si>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</si>
  <si>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</si>
  <si>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</si>
  <si>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</si>
  <si>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</si>
  <si>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</si>
  <si>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</si>
  <si>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</si>
  <si>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</si>
  <si>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</si>
  <si>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</si>
  <si>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</si>
  <si>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</si>
  <si>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</si>
  <si>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</si>
  <si>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</si>
  <si>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</si>
  <si>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</si>
  <si>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</si>
  <si>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</si>
  <si>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</si>
  <si>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</si>
  <si>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</si>
  <si>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</si>
  <si>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</si>
  <si>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</si>
  <si>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</si>
  <si>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</si>
  <si>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</si>
  <si>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</si>
  <si>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</si>
  <si>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</si>
  <si>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</si>
  <si>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</si>
  <si>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</si>
  <si>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</si>
  <si>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</si>
  <si>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</si>
  <si>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</si>
  <si>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</si>
  <si>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</si>
  <si>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</si>
  <si>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</si>
  <si>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</si>
  <si>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</si>
  <si>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</si>
  <si>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</si>
  <si>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</si>
  <si>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</si>
  <si>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</si>
  <si>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</si>
  <si>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</si>
  <si>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</si>
  <si>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</si>
  <si>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</si>
  <si>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</si>
  <si>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</si>
  <si>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</si>
  <si>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</si>
  <si>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</si>
  <si>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</si>
  <si>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</si>
  <si>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</si>
  <si>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</si>
  <si>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</si>
  <si>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</si>
  <si>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</si>
  <si>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</si>
  <si>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</si>
  <si>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</si>
  <si>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</si>
  <si>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</si>
  <si>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</si>
  <si>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</si>
  <si>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</si>
  <si>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</si>
  <si>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</si>
  <si>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</si>
  <si>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</si>
  <si>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</si>
  <si>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</si>
  <si>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</si>
  <si>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</si>
  <si>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</si>
  <si>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</si>
  <si>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</si>
  <si>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</si>
  <si>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</si>
  <si>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</si>
  <si>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</si>
  <si>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</si>
  <si>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</si>
  <si>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</si>
  <si>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</si>
  <si>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</si>
  <si>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</si>
  <si>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</si>
  <si>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</si>
  <si>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</si>
  <si>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</si>
  <si>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</si>
  <si>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</si>
  <si>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</si>
  <si>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</si>
  <si>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</si>
  <si>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</si>
  <si>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</si>
  <si>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</si>
  <si>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</si>
  <si>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</si>
  <si>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</si>
  <si>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</si>
  <si>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</si>
  <si>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</si>
  <si>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</si>
  <si>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</si>
  <si>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</si>
  <si>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</si>
  <si>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</si>
  <si>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</si>
  <si>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</si>
  <si>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</si>
  <si>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</si>
  <si>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</si>
  <si>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</si>
  <si>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</si>
  <si>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</si>
  <si>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</si>
  <si>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</si>
  <si>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</si>
  <si>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</si>
  <si>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</si>
  <si>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</si>
  <si>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</si>
  <si>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</si>
  <si>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</si>
  <si>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</si>
  <si>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</si>
  <si>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</si>
  <si>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</si>
  <si>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</si>
  <si>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</si>
  <si>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</si>
  <si>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</si>
  <si>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</si>
  <si>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</si>
  <si>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</si>
  <si>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</si>
  <si>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</si>
  <si>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</si>
  <si>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</si>
  <si>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</si>
  <si>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</si>
  <si>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</si>
  <si>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</si>
  <si>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</si>
  <si>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</si>
  <si>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</si>
  <si>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</si>
  <si>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</si>
  <si>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</si>
  <si>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</si>
  <si>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</si>
  <si>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</si>
  <si>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</si>
  <si>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</si>
  <si>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</si>
  <si>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</si>
  <si>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</si>
  <si>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</si>
  <si>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</si>
  <si>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</si>
  <si>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</si>
  <si>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</si>
  <si>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</si>
  <si>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</si>
  <si>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</si>
  <si>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</si>
  <si>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</si>
  <si>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</si>
  <si>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</si>
  <si>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</si>
  <si>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</si>
  <si>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</si>
  <si>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</si>
  <si>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</si>
  <si>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</si>
  <si>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</si>
  <si>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</si>
  <si>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</si>
  <si>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</si>
  <si>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</si>
  <si>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</si>
  <si>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</si>
  <si>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</si>
  <si>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</si>
  <si>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</si>
  <si>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</si>
  <si>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</si>
  <si>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</si>
  <si>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</si>
  <si>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</si>
  <si>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</si>
  <si>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</si>
  <si>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</si>
  <si>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</si>
  <si>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</si>
  <si>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</si>
  <si>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</si>
  <si>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</si>
  <si>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</si>
  <si>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</si>
  <si>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</si>
  <si>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</si>
  <si>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</si>
  <si>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</si>
  <si>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</si>
  <si>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</si>
  <si>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</si>
  <si>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</si>
  <si>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</si>
  <si>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</si>
  <si>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</si>
  <si>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</si>
  <si>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</si>
  <si>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</si>
  <si>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</si>
  <si>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</si>
  <si>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</si>
  <si>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</si>
  <si>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</si>
  <si>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</si>
  <si>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</si>
  <si>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</si>
  <si>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</si>
  <si>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</si>
  <si>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</si>
  <si>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</si>
  <si>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</si>
  <si>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</si>
  <si>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</si>
  <si>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</si>
  <si>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</si>
  <si>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</si>
  <si>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</si>
  <si>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</si>
  <si>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</si>
  <si>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</si>
  <si>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</si>
  <si>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</si>
  <si>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</si>
  <si>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</si>
  <si>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</si>
  <si>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</si>
  <si>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</si>
  <si>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</si>
  <si>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</si>
  <si>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</si>
  <si>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</si>
  <si>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</si>
  <si>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</si>
  <si>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</si>
  <si>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</si>
  <si>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</si>
  <si>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</si>
  <si>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</si>
  <si>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</si>
  <si>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</si>
  <si>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</si>
  <si>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</si>
  <si>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</si>
  <si>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</si>
  <si>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</si>
  <si>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</si>
  <si>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</si>
  <si>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</si>
  <si>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</si>
  <si>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</si>
  <si>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</si>
  <si>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</si>
  <si>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</si>
  <si>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</si>
  <si>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</si>
  <si>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</si>
  <si>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</si>
  <si>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</si>
  <si>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</si>
  <si>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</si>
  <si>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</si>
  <si>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</si>
  <si>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</si>
  <si>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</si>
  <si>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</si>
  <si>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</si>
  <si>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</si>
  <si>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</si>
  <si>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</si>
  <si>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</si>
  <si>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242</t>
    <phoneticPr fontId="2"/>
  </si>
  <si>
    <t>0002</t>
    <phoneticPr fontId="2"/>
  </si>
  <si>
    <t>大和市つきみ野3-5-1</t>
    <rPh sb="0" eb="3">
      <t>ヤマトシ</t>
    </rPh>
    <rPh sb="6" eb="7">
      <t>ノ</t>
    </rPh>
    <phoneticPr fontId="2"/>
  </si>
  <si>
    <t>046</t>
    <phoneticPr fontId="2"/>
  </si>
  <si>
    <t>274</t>
    <phoneticPr fontId="2"/>
  </si>
  <si>
    <t>1728</t>
    <phoneticPr fontId="2"/>
  </si>
  <si>
    <t>276</t>
    <phoneticPr fontId="2"/>
  </si>
  <si>
    <t>1791</t>
    <phoneticPr fontId="2"/>
  </si>
  <si>
    <t>依知川</t>
    <rPh sb="0" eb="3">
      <t>イチカワ</t>
    </rPh>
    <phoneticPr fontId="2"/>
  </si>
  <si>
    <t>裕太</t>
    <rPh sb="0" eb="2">
      <t>ユウタ</t>
    </rPh>
    <phoneticPr fontId="2"/>
  </si>
  <si>
    <t>いちかわ</t>
    <phoneticPr fontId="2"/>
  </si>
  <si>
    <t>ゆうた</t>
    <phoneticPr fontId="2"/>
  </si>
  <si>
    <t>黒木</t>
    <rPh sb="0" eb="2">
      <t>クロキ</t>
    </rPh>
    <phoneticPr fontId="2"/>
  </si>
  <si>
    <t>創一</t>
    <rPh sb="0" eb="2">
      <t>ソウイチ</t>
    </rPh>
    <phoneticPr fontId="2"/>
  </si>
  <si>
    <t>くろき</t>
    <phoneticPr fontId="2"/>
  </si>
  <si>
    <t>そういち</t>
    <phoneticPr fontId="2"/>
  </si>
  <si>
    <t>瀬谷</t>
    <rPh sb="0" eb="2">
      <t>セヤ</t>
    </rPh>
    <phoneticPr fontId="2"/>
  </si>
  <si>
    <t>幹男</t>
    <rPh sb="0" eb="2">
      <t>ミキオ</t>
    </rPh>
    <phoneticPr fontId="2"/>
  </si>
  <si>
    <t>せや</t>
    <phoneticPr fontId="2"/>
  </si>
  <si>
    <t>みきお</t>
    <phoneticPr fontId="2"/>
  </si>
  <si>
    <t>山口</t>
    <rPh sb="0" eb="2">
      <t>ヤマグチ</t>
    </rPh>
    <phoneticPr fontId="2"/>
  </si>
  <si>
    <t>颯太</t>
    <rPh sb="0" eb="2">
      <t>ソウタ</t>
    </rPh>
    <phoneticPr fontId="2"/>
  </si>
  <si>
    <t>やまぐち</t>
  </si>
  <si>
    <t>やまぐち</t>
    <phoneticPr fontId="2"/>
  </si>
  <si>
    <t>そうた</t>
  </si>
  <si>
    <t>そうた</t>
    <phoneticPr fontId="2"/>
  </si>
  <si>
    <t>べっかむ</t>
  </si>
  <si>
    <t>れい</t>
  </si>
  <si>
    <t>ベッカム</t>
  </si>
  <si>
    <t>怜</t>
    <rPh sb="0" eb="1">
      <t>レイ</t>
    </rPh>
    <phoneticPr fontId="2"/>
  </si>
  <si>
    <t>つかもと</t>
  </si>
  <si>
    <t>けいたろう</t>
  </si>
  <si>
    <t>塚本</t>
    <rPh sb="0" eb="2">
      <t>ツカモト</t>
    </rPh>
    <phoneticPr fontId="2"/>
  </si>
  <si>
    <t>恵太郎</t>
    <rPh sb="0" eb="3">
      <t>ケイタロウ</t>
    </rPh>
    <phoneticPr fontId="2"/>
  </si>
  <si>
    <t>山口</t>
    <rPh sb="0" eb="2">
      <t>ヤマグチ</t>
    </rPh>
    <phoneticPr fontId="2"/>
  </si>
  <si>
    <t>颯太</t>
    <rPh sb="0" eb="2">
      <t>ソウタ</t>
    </rPh>
    <phoneticPr fontId="2"/>
  </si>
  <si>
    <t>すずき</t>
  </si>
  <si>
    <t>なるや</t>
  </si>
  <si>
    <t>鈴木</t>
    <rPh sb="0" eb="2">
      <t>スズキ</t>
    </rPh>
    <phoneticPr fontId="2"/>
  </si>
  <si>
    <t>登陽</t>
    <rPh sb="0" eb="1">
      <t>ノボル</t>
    </rPh>
    <rPh sb="1" eb="2">
      <t>ヒ</t>
    </rPh>
    <phoneticPr fontId="2"/>
  </si>
  <si>
    <t>ささき</t>
  </si>
  <si>
    <t>とき</t>
  </si>
  <si>
    <t>佐々木</t>
    <rPh sb="0" eb="3">
      <t>ササキ</t>
    </rPh>
    <phoneticPr fontId="2"/>
  </si>
  <si>
    <t>斗貴</t>
    <rPh sb="0" eb="1">
      <t>ト</t>
    </rPh>
    <rPh sb="1" eb="2">
      <t>キ</t>
    </rPh>
    <phoneticPr fontId="2"/>
  </si>
  <si>
    <t>たかやす</t>
  </si>
  <si>
    <t>はるき</t>
  </si>
  <si>
    <t>高安</t>
    <rPh sb="0" eb="2">
      <t>タカヤス</t>
    </rPh>
    <phoneticPr fontId="2"/>
  </si>
  <si>
    <t>陽己</t>
    <rPh sb="0" eb="1">
      <t>ヨウ</t>
    </rPh>
    <rPh sb="1" eb="2">
      <t>オノレ</t>
    </rPh>
    <phoneticPr fontId="2"/>
  </si>
  <si>
    <t>まきせ</t>
  </si>
  <si>
    <t>牧瀬</t>
    <rPh sb="0" eb="2">
      <t>マキセ</t>
    </rPh>
    <phoneticPr fontId="2"/>
  </si>
  <si>
    <t>大生</t>
    <rPh sb="0" eb="1">
      <t>オオ</t>
    </rPh>
    <rPh sb="1" eb="2">
      <t>ナマ</t>
    </rPh>
    <phoneticPr fontId="2"/>
  </si>
  <si>
    <t>まつなが</t>
  </si>
  <si>
    <t>ゆうしん</t>
  </si>
  <si>
    <t>松長</t>
    <rPh sb="0" eb="2">
      <t>マツナガ</t>
    </rPh>
    <phoneticPr fontId="2"/>
  </si>
  <si>
    <t>宥臣</t>
    <rPh sb="0" eb="1">
      <t>ユウ</t>
    </rPh>
    <rPh sb="1" eb="2">
      <t>シン</t>
    </rPh>
    <phoneticPr fontId="2"/>
  </si>
  <si>
    <t>くきた</t>
  </si>
  <si>
    <t>けいじゅ</t>
  </si>
  <si>
    <t>久木田</t>
    <rPh sb="0" eb="3">
      <t>クキタ</t>
    </rPh>
    <phoneticPr fontId="2"/>
  </si>
  <si>
    <t>桂樹</t>
    <rPh sb="0" eb="2">
      <t>ケイジュ</t>
    </rPh>
    <phoneticPr fontId="2"/>
  </si>
  <si>
    <t>ふかい</t>
  </si>
  <si>
    <t>深井</t>
    <rPh sb="0" eb="2">
      <t>フカイ</t>
    </rPh>
    <phoneticPr fontId="2"/>
  </si>
  <si>
    <t>やぎ</t>
  </si>
  <si>
    <t>こうすけ</t>
  </si>
  <si>
    <t>屋宜</t>
    <rPh sb="0" eb="2">
      <t>ヤギ</t>
    </rPh>
    <phoneticPr fontId="2"/>
  </si>
  <si>
    <t>幸佑</t>
    <rPh sb="0" eb="1">
      <t>サイワイ</t>
    </rPh>
    <rPh sb="1" eb="2">
      <t>スケ</t>
    </rPh>
    <phoneticPr fontId="2"/>
  </si>
  <si>
    <t>しらはま</t>
  </si>
  <si>
    <t>たいせい</t>
  </si>
  <si>
    <t>白浜</t>
    <rPh sb="0" eb="2">
      <t>シラハマ</t>
    </rPh>
    <phoneticPr fontId="2"/>
  </si>
  <si>
    <t>大晴</t>
    <rPh sb="0" eb="1">
      <t>オオ</t>
    </rPh>
    <rPh sb="1" eb="2">
      <t>ハ</t>
    </rPh>
    <phoneticPr fontId="2"/>
  </si>
  <si>
    <t>令和３</t>
    <rPh sb="0" eb="1">
      <t>レイ</t>
    </rPh>
    <rPh sb="1" eb="2">
      <t>ワ</t>
    </rPh>
    <phoneticPr fontId="2"/>
  </si>
  <si>
    <t>小澤　裕之</t>
    <rPh sb="0" eb="2">
      <t>オザワ</t>
    </rPh>
    <rPh sb="3" eb="4">
      <t>ヒロ</t>
    </rPh>
    <rPh sb="4" eb="5">
      <t>ユキ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</si>
</sst>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25" zoomScale="90" zoomScaleNormal="100" zoomScaleSheetLayoutView="90" workbookViewId="0">
      <selection activeCell="X43" sqref="X4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7104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県央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大和市立つきみ野中学校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697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712</v>
      </c>
      <c r="AA12" s="206"/>
      <c r="AB12" s="206"/>
      <c r="AC12" s="206"/>
      <c r="AD12" s="206"/>
      <c r="AE12" s="206" t="s">
        <v>713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710</v>
      </c>
      <c r="AA13" s="215"/>
      <c r="AB13" s="215"/>
      <c r="AC13" s="215"/>
      <c r="AD13" s="216"/>
      <c r="AE13" s="215" t="s">
        <v>711</v>
      </c>
      <c r="AF13" s="215"/>
      <c r="AG13" s="215"/>
      <c r="AH13" s="215"/>
      <c r="AI13" s="218"/>
      <c r="AJ13" s="53"/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 t="s">
        <v>544</v>
      </c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708</v>
      </c>
      <c r="G15" s="206"/>
      <c r="H15" s="206"/>
      <c r="I15" s="206"/>
      <c r="J15" s="206"/>
      <c r="K15" s="206" t="s">
        <v>709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717</v>
      </c>
      <c r="AA15" s="206"/>
      <c r="AB15" s="206"/>
      <c r="AC15" s="206"/>
      <c r="AD15" s="206"/>
      <c r="AE15" s="206" t="s">
        <v>719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706</v>
      </c>
      <c r="G16" s="215"/>
      <c r="H16" s="215"/>
      <c r="I16" s="215"/>
      <c r="J16" s="216"/>
      <c r="K16" s="215" t="s">
        <v>707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714</v>
      </c>
      <c r="AA16" s="215"/>
      <c r="AB16" s="215"/>
      <c r="AC16" s="215"/>
      <c r="AD16" s="216"/>
      <c r="AE16" s="215" t="s">
        <v>715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720</v>
      </c>
      <c r="G22" s="121"/>
      <c r="H22" s="121"/>
      <c r="I22" s="121"/>
      <c r="J22" s="121"/>
      <c r="K22" s="121" t="s">
        <v>721</v>
      </c>
      <c r="L22" s="121"/>
      <c r="M22" s="121"/>
      <c r="N22" s="121"/>
      <c r="O22" s="122"/>
      <c r="P22" s="118">
        <v>3</v>
      </c>
      <c r="Q22" s="118"/>
      <c r="R22" s="109">
        <v>180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86" t="s">
        <v>742</v>
      </c>
      <c r="AA22" s="87"/>
      <c r="AB22" s="87"/>
      <c r="AC22" s="87"/>
      <c r="AD22" s="87"/>
      <c r="AE22" s="87" t="s">
        <v>739</v>
      </c>
      <c r="AF22" s="87"/>
      <c r="AG22" s="87"/>
      <c r="AH22" s="87"/>
      <c r="AI22" s="88"/>
      <c r="AJ22" s="118">
        <v>3</v>
      </c>
      <c r="AK22" s="118"/>
      <c r="AL22" s="109">
        <v>167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722</v>
      </c>
      <c r="G23" s="114"/>
      <c r="H23" s="114"/>
      <c r="I23" s="114"/>
      <c r="J23" s="114"/>
      <c r="K23" s="114" t="s">
        <v>723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04" t="s">
        <v>743</v>
      </c>
      <c r="AA23" s="105"/>
      <c r="AB23" s="105"/>
      <c r="AC23" s="105"/>
      <c r="AD23" s="105"/>
      <c r="AE23" s="105" t="s">
        <v>744</v>
      </c>
      <c r="AF23" s="105"/>
      <c r="AG23" s="105"/>
      <c r="AH23" s="105"/>
      <c r="AI23" s="106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724</v>
      </c>
      <c r="G24" s="87"/>
      <c r="H24" s="87"/>
      <c r="I24" s="87"/>
      <c r="J24" s="87"/>
      <c r="K24" s="87" t="s">
        <v>725</v>
      </c>
      <c r="L24" s="87"/>
      <c r="M24" s="87"/>
      <c r="N24" s="87"/>
      <c r="O24" s="88"/>
      <c r="P24" s="77">
        <v>3</v>
      </c>
      <c r="Q24" s="77"/>
      <c r="R24" s="93">
        <v>175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745</v>
      </c>
      <c r="AA24" s="87"/>
      <c r="AB24" s="87"/>
      <c r="AC24" s="87"/>
      <c r="AD24" s="87"/>
      <c r="AE24" s="87" t="s">
        <v>746</v>
      </c>
      <c r="AF24" s="87"/>
      <c r="AG24" s="87"/>
      <c r="AH24" s="87"/>
      <c r="AI24" s="88"/>
      <c r="AJ24" s="77">
        <v>3</v>
      </c>
      <c r="AK24" s="77"/>
      <c r="AL24" s="93">
        <v>174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726</v>
      </c>
      <c r="G25" s="105"/>
      <c r="H25" s="105"/>
      <c r="I25" s="105"/>
      <c r="J25" s="105"/>
      <c r="K25" s="105" t="s">
        <v>727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747</v>
      </c>
      <c r="AA25" s="105"/>
      <c r="AB25" s="105"/>
      <c r="AC25" s="105"/>
      <c r="AD25" s="105"/>
      <c r="AE25" s="105" t="s">
        <v>748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716</v>
      </c>
      <c r="G26" s="87"/>
      <c r="H26" s="87"/>
      <c r="I26" s="87"/>
      <c r="J26" s="87"/>
      <c r="K26" s="87" t="s">
        <v>718</v>
      </c>
      <c r="L26" s="87"/>
      <c r="M26" s="87"/>
      <c r="N26" s="87"/>
      <c r="O26" s="88"/>
      <c r="P26" s="77">
        <v>3</v>
      </c>
      <c r="Q26" s="77"/>
      <c r="R26" s="93">
        <v>176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749</v>
      </c>
      <c r="AA26" s="87"/>
      <c r="AB26" s="87"/>
      <c r="AC26" s="87"/>
      <c r="AD26" s="87"/>
      <c r="AE26" s="87" t="s">
        <v>750</v>
      </c>
      <c r="AF26" s="87"/>
      <c r="AG26" s="87"/>
      <c r="AH26" s="87"/>
      <c r="AI26" s="88"/>
      <c r="AJ26" s="77">
        <v>3</v>
      </c>
      <c r="AK26" s="77"/>
      <c r="AL26" s="93">
        <v>170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728</v>
      </c>
      <c r="G27" s="105"/>
      <c r="H27" s="105"/>
      <c r="I27" s="105"/>
      <c r="J27" s="105"/>
      <c r="K27" s="105" t="s">
        <v>729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751</v>
      </c>
      <c r="AA27" s="105"/>
      <c r="AB27" s="105"/>
      <c r="AC27" s="105"/>
      <c r="AD27" s="105"/>
      <c r="AE27" s="105" t="s">
        <v>752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730</v>
      </c>
      <c r="G28" s="87"/>
      <c r="H28" s="87"/>
      <c r="I28" s="87"/>
      <c r="J28" s="87"/>
      <c r="K28" s="87" t="s">
        <v>731</v>
      </c>
      <c r="L28" s="87"/>
      <c r="M28" s="87"/>
      <c r="N28" s="87"/>
      <c r="O28" s="88"/>
      <c r="P28" s="77">
        <v>2</v>
      </c>
      <c r="Q28" s="77"/>
      <c r="R28" s="93">
        <v>182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753</v>
      </c>
      <c r="AA28" s="87"/>
      <c r="AB28" s="87"/>
      <c r="AC28" s="87"/>
      <c r="AD28" s="87"/>
      <c r="AE28" s="87" t="s">
        <v>718</v>
      </c>
      <c r="AF28" s="87"/>
      <c r="AG28" s="87"/>
      <c r="AH28" s="87"/>
      <c r="AI28" s="88"/>
      <c r="AJ28" s="77">
        <v>3</v>
      </c>
      <c r="AK28" s="77"/>
      <c r="AL28" s="93">
        <v>172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732</v>
      </c>
      <c r="G29" s="105"/>
      <c r="H29" s="105"/>
      <c r="I29" s="105"/>
      <c r="J29" s="105"/>
      <c r="K29" s="105" t="s">
        <v>733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754</v>
      </c>
      <c r="AA29" s="105"/>
      <c r="AB29" s="105"/>
      <c r="AC29" s="105"/>
      <c r="AD29" s="105"/>
      <c r="AE29" s="105" t="s">
        <v>729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734</v>
      </c>
      <c r="G30" s="87"/>
      <c r="H30" s="87"/>
      <c r="I30" s="87"/>
      <c r="J30" s="87"/>
      <c r="K30" s="87" t="s">
        <v>735</v>
      </c>
      <c r="L30" s="87"/>
      <c r="M30" s="87"/>
      <c r="N30" s="87"/>
      <c r="O30" s="88"/>
      <c r="P30" s="77">
        <v>3</v>
      </c>
      <c r="Q30" s="77"/>
      <c r="R30" s="93">
        <v>180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755</v>
      </c>
      <c r="AA30" s="87"/>
      <c r="AB30" s="87"/>
      <c r="AC30" s="87"/>
      <c r="AD30" s="87"/>
      <c r="AE30" s="87" t="s">
        <v>756</v>
      </c>
      <c r="AF30" s="87"/>
      <c r="AG30" s="87"/>
      <c r="AH30" s="87"/>
      <c r="AI30" s="88"/>
      <c r="AJ30" s="77">
        <v>3</v>
      </c>
      <c r="AK30" s="77"/>
      <c r="AL30" s="93">
        <v>168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736</v>
      </c>
      <c r="G31" s="105"/>
      <c r="H31" s="105"/>
      <c r="I31" s="105"/>
      <c r="J31" s="105"/>
      <c r="K31" s="105" t="s">
        <v>737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757</v>
      </c>
      <c r="AA31" s="105"/>
      <c r="AB31" s="105"/>
      <c r="AC31" s="105"/>
      <c r="AD31" s="105"/>
      <c r="AE31" s="105" t="s">
        <v>758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738</v>
      </c>
      <c r="G32" s="87"/>
      <c r="H32" s="87"/>
      <c r="I32" s="87"/>
      <c r="J32" s="87"/>
      <c r="K32" s="87" t="s">
        <v>739</v>
      </c>
      <c r="L32" s="87"/>
      <c r="M32" s="87"/>
      <c r="N32" s="87"/>
      <c r="O32" s="88"/>
      <c r="P32" s="77">
        <v>3</v>
      </c>
      <c r="Q32" s="77"/>
      <c r="R32" s="93">
        <v>164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759</v>
      </c>
      <c r="AA32" s="87"/>
      <c r="AB32" s="87"/>
      <c r="AC32" s="87"/>
      <c r="AD32" s="87"/>
      <c r="AE32" s="87" t="s">
        <v>760</v>
      </c>
      <c r="AF32" s="87"/>
      <c r="AG32" s="87"/>
      <c r="AH32" s="87"/>
      <c r="AI32" s="88"/>
      <c r="AJ32" s="77">
        <v>3</v>
      </c>
      <c r="AK32" s="77"/>
      <c r="AL32" s="93">
        <v>168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740</v>
      </c>
      <c r="G33" s="80"/>
      <c r="H33" s="80"/>
      <c r="I33" s="80"/>
      <c r="J33" s="80"/>
      <c r="K33" s="80" t="s">
        <v>741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761</v>
      </c>
      <c r="AA33" s="80"/>
      <c r="AB33" s="80"/>
      <c r="AC33" s="80"/>
      <c r="AD33" s="80"/>
      <c r="AE33" s="80" t="s">
        <v>762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 t="s">
        <v>763</v>
      </c>
      <c r="C40" s="236"/>
      <c r="D40" s="236"/>
      <c r="E40" s="236"/>
      <c r="F40" s="237" t="s">
        <v>686</v>
      </c>
      <c r="G40" s="237"/>
      <c r="H40" s="236">
        <v>4</v>
      </c>
      <c r="I40" s="236"/>
      <c r="J40" s="237" t="s">
        <v>687</v>
      </c>
      <c r="K40" s="237"/>
      <c r="L40" s="236">
        <v>23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tr">
        <f t="shared" ref="B42" si="0">$F$3</f>
        <v>大和市立つきみ野中学校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764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Z22:AD22"/>
    <mergeCell ref="AE22:AI22"/>
    <mergeCell ref="Z23:AD23"/>
    <mergeCell ref="Z27:AD27"/>
    <mergeCell ref="AE27:AI27"/>
    <mergeCell ref="Z26:AD26"/>
    <mergeCell ref="AE26:AI26"/>
    <mergeCell ref="Z29:AD29"/>
    <mergeCell ref="AE29:AI29"/>
    <mergeCell ref="Z28:AD28"/>
    <mergeCell ref="AE28:AI28"/>
    <mergeCell ref="F32:J32"/>
    <mergeCell ref="K32:O32"/>
    <mergeCell ref="F33:J33"/>
    <mergeCell ref="K33:O33"/>
    <mergeCell ref="F30:J30"/>
    <mergeCell ref="K30:O30"/>
    <mergeCell ref="AE23:AI23"/>
    <mergeCell ref="Z25:AD25"/>
    <mergeCell ref="AE25:AI25"/>
    <mergeCell ref="Z24:AD24"/>
    <mergeCell ref="AE24:AI24"/>
    <mergeCell ref="Z33:AD33"/>
    <mergeCell ref="AE33:AI33"/>
    <mergeCell ref="Z32:AD32"/>
    <mergeCell ref="AE32:AI32"/>
    <mergeCell ref="AE30:AI30"/>
    <mergeCell ref="Z31:AD31"/>
    <mergeCell ref="AE31:AI31"/>
    <mergeCell ref="Z30:AD30"/>
    <mergeCell ref="F25:J25"/>
    <mergeCell ref="K25:O25"/>
    <mergeCell ref="F26:J26"/>
    <mergeCell ref="K26:O26"/>
    <mergeCell ref="F24:J24"/>
    <mergeCell ref="K24:O24"/>
    <mergeCell ref="F31:J31"/>
    <mergeCell ref="K31:O31"/>
    <mergeCell ref="F28:J28"/>
    <mergeCell ref="K28:O28"/>
    <mergeCell ref="F29:J29"/>
    <mergeCell ref="K29:O29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T32:U33"/>
    <mergeCell ref="V32:W33"/>
    <mergeCell ref="AN30:AO31"/>
    <mergeCell ref="T30:U31"/>
    <mergeCell ref="V30:W31"/>
    <mergeCell ref="X30:Y31"/>
    <mergeCell ref="P30:Q31"/>
    <mergeCell ref="R30:S31"/>
    <mergeCell ref="AJ30:AK31"/>
    <mergeCell ref="AL30:AM31"/>
    <mergeCell ref="X32:Y33"/>
    <mergeCell ref="B30:C31"/>
    <mergeCell ref="D30:E31"/>
    <mergeCell ref="AJ32:AK33"/>
    <mergeCell ref="AL32:AM33"/>
    <mergeCell ref="B32:C33"/>
    <mergeCell ref="D32:E33"/>
    <mergeCell ref="P32:Q33"/>
    <mergeCell ref="R32:S33"/>
    <mergeCell ref="B28:C29"/>
    <mergeCell ref="D28:E29"/>
    <mergeCell ref="P28:Q29"/>
    <mergeCell ref="R28:S29"/>
    <mergeCell ref="AJ28:AK29"/>
    <mergeCell ref="AL26:AM27"/>
    <mergeCell ref="AN26:AO27"/>
    <mergeCell ref="T26:U27"/>
    <mergeCell ref="V26:W27"/>
    <mergeCell ref="X26:Y27"/>
    <mergeCell ref="AJ26:AK27"/>
    <mergeCell ref="P26:Q27"/>
    <mergeCell ref="R26:S27"/>
    <mergeCell ref="F27:J27"/>
    <mergeCell ref="K27:O27"/>
    <mergeCell ref="T28:U29"/>
    <mergeCell ref="V28:W29"/>
    <mergeCell ref="X28:Y29"/>
    <mergeCell ref="B26:C27"/>
    <mergeCell ref="D26:E27"/>
    <mergeCell ref="B24:C25"/>
    <mergeCell ref="D24:E25"/>
    <mergeCell ref="P24:Q25"/>
    <mergeCell ref="R24:S25"/>
    <mergeCell ref="B22:C23"/>
    <mergeCell ref="D22:E23"/>
    <mergeCell ref="P22:Q23"/>
    <mergeCell ref="F22:J22"/>
    <mergeCell ref="K22:O22"/>
    <mergeCell ref="F23:J23"/>
    <mergeCell ref="K23:O23"/>
    <mergeCell ref="AL24:AM25"/>
    <mergeCell ref="R22:S23"/>
    <mergeCell ref="AL22:AM23"/>
    <mergeCell ref="AJ22:AK23"/>
    <mergeCell ref="T24:U25"/>
    <mergeCell ref="AN24:AO25"/>
    <mergeCell ref="V24:W25"/>
    <mergeCell ref="X24:Y25"/>
    <mergeCell ref="AJ24:AK25"/>
    <mergeCell ref="AN22:AO23"/>
    <mergeCell ref="T22:U23"/>
    <mergeCell ref="V22:W23"/>
    <mergeCell ref="X22:Y23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disablePrompts="1"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7104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県央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大和市立つきみ野中学校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いちかわ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依知川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/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くろき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黒木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べっかむ</v>
      </c>
      <c r="F15" s="283"/>
      <c r="G15" s="283"/>
      <c r="H15" s="283"/>
      <c r="I15" s="283"/>
      <c r="J15" s="283" t="str">
        <f>IF(入力!K22="","",入力!K22)</f>
        <v>れい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180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まきせ</v>
      </c>
      <c r="Z15" s="283"/>
      <c r="AA15" s="283"/>
      <c r="AB15" s="283"/>
      <c r="AC15" s="283"/>
      <c r="AD15" s="283" t="str">
        <f>IF(入力!AE22="","",入力!AE22)</f>
        <v>はるき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167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ベッカム</v>
      </c>
      <c r="F16" s="297"/>
      <c r="G16" s="297"/>
      <c r="H16" s="297"/>
      <c r="I16" s="297"/>
      <c r="J16" s="297" t="str">
        <f>IF(入力!K23="","",入力!K23)</f>
        <v>怜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牧瀬</v>
      </c>
      <c r="Z16" s="297"/>
      <c r="AA16" s="297"/>
      <c r="AB16" s="297"/>
      <c r="AC16" s="297"/>
      <c r="AD16" s="297" t="str">
        <f>IF(入力!AE23="","",入力!AE23)</f>
        <v>大生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つかもと</v>
      </c>
      <c r="F17" s="278"/>
      <c r="G17" s="278"/>
      <c r="H17" s="278"/>
      <c r="I17" s="278"/>
      <c r="J17" s="278" t="str">
        <f>IF(入力!K24="","",入力!K24)</f>
        <v>けいたろう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175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まつなが</v>
      </c>
      <c r="Z17" s="278"/>
      <c r="AA17" s="278"/>
      <c r="AB17" s="278"/>
      <c r="AC17" s="278"/>
      <c r="AD17" s="278" t="str">
        <f>IF(入力!AE24="","",入力!AE24)</f>
        <v>ゆうしん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174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塚本</v>
      </c>
      <c r="F18" s="270"/>
      <c r="G18" s="270"/>
      <c r="H18" s="270"/>
      <c r="I18" s="270"/>
      <c r="J18" s="270" t="str">
        <f>IF(入力!K25="","",入力!K25)</f>
        <v>恵太郎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松長</v>
      </c>
      <c r="Z18" s="270"/>
      <c r="AA18" s="270"/>
      <c r="AB18" s="270"/>
      <c r="AC18" s="270"/>
      <c r="AD18" s="270" t="str">
        <f>IF(入力!AE25="","",入力!AE25)</f>
        <v>宥臣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やまぐち</v>
      </c>
      <c r="F19" s="278"/>
      <c r="G19" s="278"/>
      <c r="H19" s="278"/>
      <c r="I19" s="278"/>
      <c r="J19" s="278" t="str">
        <f>IF(入力!K26="","",入力!K26)</f>
        <v>そうた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176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くきた</v>
      </c>
      <c r="Z19" s="278"/>
      <c r="AA19" s="278"/>
      <c r="AB19" s="278"/>
      <c r="AC19" s="278"/>
      <c r="AD19" s="278" t="str">
        <f>IF(入力!AE26="","",入力!AE26)</f>
        <v>けいじゅ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170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山口</v>
      </c>
      <c r="F20" s="270"/>
      <c r="G20" s="270"/>
      <c r="H20" s="270"/>
      <c r="I20" s="270"/>
      <c r="J20" s="270" t="str">
        <f>IF(入力!K27="","",入力!K27)</f>
        <v>颯太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久木田</v>
      </c>
      <c r="Z20" s="270"/>
      <c r="AA20" s="270"/>
      <c r="AB20" s="270"/>
      <c r="AC20" s="270"/>
      <c r="AD20" s="270" t="str">
        <f>IF(入力!AE27="","",入力!AE27)</f>
        <v>桂樹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すずき</v>
      </c>
      <c r="F21" s="278"/>
      <c r="G21" s="278"/>
      <c r="H21" s="278"/>
      <c r="I21" s="278"/>
      <c r="J21" s="278" t="str">
        <f>IF(入力!K28="","",入力!K28)</f>
        <v>なるや</v>
      </c>
      <c r="K21" s="278"/>
      <c r="L21" s="278"/>
      <c r="M21" s="278"/>
      <c r="N21" s="279"/>
      <c r="O21" s="280">
        <f>IF(入力!P28="","",入力!P28)</f>
        <v>2</v>
      </c>
      <c r="P21" s="280"/>
      <c r="Q21" s="271">
        <f>IF(入力!R28="","",入力!R28)</f>
        <v>182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ふかい</v>
      </c>
      <c r="Z21" s="278"/>
      <c r="AA21" s="278"/>
      <c r="AB21" s="278"/>
      <c r="AC21" s="278"/>
      <c r="AD21" s="278" t="str">
        <f>IF(入力!AE28="","",入力!AE28)</f>
        <v>そうた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>
        <f>IF(入力!AL28="","",入力!AL28)</f>
        <v>172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鈴木</v>
      </c>
      <c r="F22" s="270"/>
      <c r="G22" s="270"/>
      <c r="H22" s="270"/>
      <c r="I22" s="270"/>
      <c r="J22" s="270" t="str">
        <f>IF(入力!K29="","",入力!K29)</f>
        <v>登陽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深井</v>
      </c>
      <c r="Z22" s="270"/>
      <c r="AA22" s="270"/>
      <c r="AB22" s="270"/>
      <c r="AC22" s="270"/>
      <c r="AD22" s="270" t="str">
        <f>IF(入力!AE29="","",入力!AE29)</f>
        <v>颯太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ささき</v>
      </c>
      <c r="F23" s="278"/>
      <c r="G23" s="278"/>
      <c r="H23" s="278"/>
      <c r="I23" s="278"/>
      <c r="J23" s="278" t="str">
        <f>IF(入力!K30="","",入力!K30)</f>
        <v>とき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180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やぎ</v>
      </c>
      <c r="Z23" s="278"/>
      <c r="AA23" s="278"/>
      <c r="AB23" s="278"/>
      <c r="AC23" s="278"/>
      <c r="AD23" s="278" t="str">
        <f>IF(入力!AE30="","",入力!AE30)</f>
        <v>こうすけ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168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佐々木</v>
      </c>
      <c r="F24" s="270"/>
      <c r="G24" s="270"/>
      <c r="H24" s="270"/>
      <c r="I24" s="270"/>
      <c r="J24" s="270" t="str">
        <f>IF(入力!K31="","",入力!K31)</f>
        <v>斗貴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屋宜</v>
      </c>
      <c r="Z24" s="270"/>
      <c r="AA24" s="270"/>
      <c r="AB24" s="270"/>
      <c r="AC24" s="270"/>
      <c r="AD24" s="270" t="str">
        <f>IF(入力!AE31="","",入力!AE31)</f>
        <v>幸佑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たかやす</v>
      </c>
      <c r="F25" s="278"/>
      <c r="G25" s="278"/>
      <c r="H25" s="278"/>
      <c r="I25" s="278"/>
      <c r="J25" s="278" t="str">
        <f>IF(入力!K32="","",入力!K32)</f>
        <v>はるき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164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しらはま</v>
      </c>
      <c r="Z25" s="278"/>
      <c r="AA25" s="278"/>
      <c r="AB25" s="278"/>
      <c r="AC25" s="278"/>
      <c r="AD25" s="278" t="str">
        <f>IF(入力!AE32="","",入力!AE32)</f>
        <v>たいせい</v>
      </c>
      <c r="AE25" s="278"/>
      <c r="AF25" s="278"/>
      <c r="AG25" s="278"/>
      <c r="AH25" s="279"/>
      <c r="AI25" s="280">
        <f>IF(入力!AJ32="","",入力!AJ32)</f>
        <v>3</v>
      </c>
      <c r="AJ25" s="280"/>
      <c r="AK25" s="271">
        <f>IF(入力!AL32="","",入力!AL32)</f>
        <v>168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高安</v>
      </c>
      <c r="F26" s="312"/>
      <c r="G26" s="312"/>
      <c r="H26" s="312"/>
      <c r="I26" s="312"/>
      <c r="J26" s="312" t="str">
        <f>IF(入力!K33="","",入力!K33)</f>
        <v>陽己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白浜</v>
      </c>
      <c r="Z26" s="312"/>
      <c r="AA26" s="312"/>
      <c r="AB26" s="312"/>
      <c r="AC26" s="312"/>
      <c r="AD26" s="312" t="str">
        <f>IF(入力!AE33="","",入力!AE33)</f>
        <v>大晴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7104</v>
      </c>
      <c r="B7" s="31" t="str">
        <f t="shared" ref="B7:C7" si="0">IF($A$8="","",IF($A$9="",B8,B8&amp;"・"&amp;B9))</f>
        <v>大和市立つきみ野中学校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>242</v>
      </c>
      <c r="G7" s="31" t="str">
        <f t="shared" si="1"/>
        <v>0002</v>
      </c>
      <c r="H7" s="31">
        <f t="shared" si="1"/>
        <v>0</v>
      </c>
      <c r="I7" s="31" t="str">
        <f t="shared" si="1"/>
        <v>大和市つきみ野3-5-1</v>
      </c>
      <c r="J7" s="31">
        <f t="shared" si="1"/>
        <v>0</v>
      </c>
      <c r="K7" s="31" t="str">
        <f t="shared" si="1"/>
        <v>046</v>
      </c>
      <c r="L7" s="31" t="str">
        <f t="shared" si="1"/>
        <v>274</v>
      </c>
      <c r="M7" s="31" t="str">
        <f t="shared" si="1"/>
        <v>1728</v>
      </c>
      <c r="N7" s="31" t="str">
        <f t="shared" si="1"/>
        <v>046</v>
      </c>
      <c r="O7" s="31" t="str">
        <f t="shared" si="1"/>
        <v>276</v>
      </c>
      <c r="P7" s="31" t="str">
        <f t="shared" si="1"/>
        <v>1791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7104</v>
      </c>
      <c r="B8" s="32" t="str">
        <f>IF(入力!$F$3="","",入力!$F$3)</f>
        <v>大和市立つきみ野中学校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>242</v>
      </c>
      <c r="G8" s="42" t="str">
        <f>IF(入力!$I$6="","",入力!$I$6)</f>
        <v>0002</v>
      </c>
      <c r="H8" s="32"/>
      <c r="I8" s="32" t="str">
        <f>IF(入力!$L$5="","",入力!$L$5)</f>
        <v>大和市つきみ野3-5-1</v>
      </c>
      <c r="J8" s="32"/>
      <c r="K8" s="42" t="str">
        <f>IF(入力!$AB$4="","",入力!$AB$4)</f>
        <v>046</v>
      </c>
      <c r="L8" s="42" t="str">
        <f>IF(入力!$AG$4="","",入力!$AG$4)</f>
        <v>274</v>
      </c>
      <c r="M8" s="42" t="str">
        <f>IF(入力!$AL$4="","",入力!$AL$4)</f>
        <v>1728</v>
      </c>
      <c r="N8" s="42" t="str">
        <f>IF(入力!$AB$6="","",入力!$AB$6)</f>
        <v>046</v>
      </c>
      <c r="O8" s="42" t="str">
        <f>IF(入力!$AG$6="","",入力!$AG$6)</f>
        <v>276</v>
      </c>
      <c r="P8" s="42" t="str">
        <f>IF(入力!$AL$6="","",入力!$AL$6)</f>
        <v>1791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1728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依知川</v>
      </c>
      <c r="D16" s="32" t="str">
        <f>IF(入力!$K$13="","",入力!$K$13)</f>
        <v>裕太</v>
      </c>
      <c r="E16" s="32" t="str">
        <f>IF(入力!$F$12="","",入力!$F$12)</f>
        <v>いちかわ</v>
      </c>
      <c r="F16" s="32" t="str">
        <f>IF(入力!$K$12="","",入力!$K$12)</f>
        <v>ゆうた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瀬谷</v>
      </c>
      <c r="D17" s="32" t="str">
        <f>IF(入力!$AE$13="","",入力!$AE$13)</f>
        <v>幹男</v>
      </c>
      <c r="E17" s="32" t="str">
        <f>IF(入力!$Z$12="","",入力!$Z$12)</f>
        <v>せや</v>
      </c>
      <c r="F17" s="32" t="str">
        <f>IF(入力!$AE$12="","",入力!$AE$12)</f>
        <v>みきお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黒木</v>
      </c>
      <c r="D20" s="32" t="str">
        <f>IF(入力!$K$16="","",入力!$K$16)</f>
        <v>創一</v>
      </c>
      <c r="E20" s="32" t="str">
        <f>IF(入力!$F$15="","",入力!$F$15)</f>
        <v>くろき</v>
      </c>
      <c r="F20" s="32" t="str">
        <f>IF(入力!$K$15="","",入力!$K$15)</f>
        <v>そういち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山口</v>
      </c>
      <c r="D24" s="32" t="str">
        <f>IF(入力!$AE$16="","",入力!$AE$16)</f>
        <v>颯太</v>
      </c>
      <c r="E24" s="32" t="str">
        <f>IF(入力!$Z$15="","",入力!$Z$15)</f>
        <v>やまぐち</v>
      </c>
      <c r="F24" s="32" t="str">
        <f>IF(入力!$AE$15="","",入力!$AE$15)</f>
        <v>そうた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ベッカム</v>
      </c>
      <c r="D53" s="32" t="str">
        <f>IF(OR(L53&lt;&gt;"○",入力!K23=""),"",入力!K23)</f>
        <v>怜</v>
      </c>
      <c r="E53" s="32" t="str">
        <f>IF(OR(L53&lt;&gt;"○",入力!F22=""),"",入力!F22)</f>
        <v>べっかむ</v>
      </c>
      <c r="F53" s="32" t="str">
        <f>IF(OR(L53&lt;&gt;"○",入力!K22=""),"",入力!K22)</f>
        <v>れい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180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塚本</v>
      </c>
      <c r="D54" s="32" t="str">
        <f>IF(OR(L54&lt;&gt;"○",入力!K25=""),"",入力!K25)</f>
        <v>恵太郎</v>
      </c>
      <c r="E54" s="32" t="str">
        <f>IF(OR(L54&lt;&gt;"○",入力!F24=""),"",入力!F24)</f>
        <v>つかもと</v>
      </c>
      <c r="F54" s="32" t="str">
        <f>IF(OR(L54&lt;&gt;"○",入力!K24=""),"",入力!K24)</f>
        <v>けいたろう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山口</v>
      </c>
      <c r="D55" s="32" t="str">
        <f>IF(OR(L55&lt;&gt;"○",入力!K27=""),"",入力!K27)</f>
        <v>颯太</v>
      </c>
      <c r="E55" s="32" t="str">
        <f>IF(OR(L55&lt;&gt;"○",入力!F26=""),"",入力!F26)</f>
        <v>やまぐち</v>
      </c>
      <c r="F55" s="32" t="str">
        <f>IF(OR(L55&lt;&gt;"○",入力!K26=""),"",入力!K26)</f>
        <v>そうた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鈴木</v>
      </c>
      <c r="D56" s="32" t="str">
        <f>IF(OR(L56&lt;&gt;"○",入力!K29=""),"",入力!K29)</f>
        <v>登陽</v>
      </c>
      <c r="E56" s="32" t="str">
        <f>IF(OR(L56&lt;&gt;"○",入力!F28=""),"",入力!F28)</f>
        <v>すずき</v>
      </c>
      <c r="F56" s="32" t="str">
        <f>IF(OR(L56&lt;&gt;"○",入力!K28=""),"",入力!K28)</f>
        <v>なるや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182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佐々木</v>
      </c>
      <c r="D57" s="32" t="str">
        <f>IF(OR(L57&lt;&gt;"○",入力!K31=""),"",入力!K31)</f>
        <v>斗貴</v>
      </c>
      <c r="E57" s="32" t="str">
        <f>IF(OR(L57&lt;&gt;"○",入力!F30=""),"",入力!F30)</f>
        <v>ささき</v>
      </c>
      <c r="F57" s="32" t="str">
        <f>IF(OR(L57&lt;&gt;"○",入力!K30=""),"",入力!K30)</f>
        <v>とき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180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高安</v>
      </c>
      <c r="D58" s="32" t="str">
        <f>IF(OR(L58&lt;&gt;"○",入力!K33=""),"",入力!K33)</f>
        <v>陽己</v>
      </c>
      <c r="E58" s="32" t="str">
        <f>IF(OR(L58&lt;&gt;"○",入力!F32=""),"",入力!F32)</f>
        <v>たかやす</v>
      </c>
      <c r="F58" s="32" t="str">
        <f>IF(OR(L58&lt;&gt;"○",入力!K32=""),"",入力!K32)</f>
        <v>はるき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牧瀬</v>
      </c>
      <c r="D59" s="32" t="str">
        <f>IF(OR(L59&lt;&gt;"○",入力!AE23=""),"",入力!AE23)</f>
        <v>大生</v>
      </c>
      <c r="E59" s="32" t="str">
        <f>IF(OR(L59&lt;&gt;"○",入力!Z22=""),"",入力!Z22)</f>
        <v>まきせ</v>
      </c>
      <c r="F59" s="32" t="str">
        <f>IF(OR(L59&lt;&gt;"○",入力!AE22=""),"",入力!AE22)</f>
        <v>はるき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松長</v>
      </c>
      <c r="D60" s="32" t="str">
        <f>IF(OR(L60&lt;&gt;"○",入力!AE25=""),"",入力!AE25)</f>
        <v>宥臣</v>
      </c>
      <c r="E60" s="32" t="str">
        <f>IF(OR(L60&lt;&gt;"○",入力!Z24=""),"",入力!Z24)</f>
        <v>まつなが</v>
      </c>
      <c r="F60" s="32" t="str">
        <f>IF(OR(L60&lt;&gt;"○",入力!AE24=""),"",入力!AE24)</f>
        <v>ゆうしん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174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久木田</v>
      </c>
      <c r="D61" s="32" t="str">
        <f>IF(OR(L61&lt;&gt;"○",入力!AE27=""),"",入力!AE27)</f>
        <v>桂樹</v>
      </c>
      <c r="E61" s="32" t="str">
        <f>IF(OR(L61&lt;&gt;"○",入力!Z26=""),"",入力!Z26)</f>
        <v>くきた</v>
      </c>
      <c r="F61" s="32" t="str">
        <f>IF(OR(L61&lt;&gt;"○",入力!AE26=""),"",入力!AE26)</f>
        <v>けいじゅ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170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深井</v>
      </c>
      <c r="D62" s="32" t="str">
        <f>IF(OR(L62&lt;&gt;"○",入力!AE29=""),"",入力!AE29)</f>
        <v>颯太</v>
      </c>
      <c r="E62" s="32" t="str">
        <f>IF(OR(L62&lt;&gt;"○",入力!Z28=""),"",入力!Z28)</f>
        <v>ふかい</v>
      </c>
      <c r="F62" s="32" t="str">
        <f>IF(OR(L62&lt;&gt;"○",入力!AE28=""),"",入力!AE28)</f>
        <v>そうた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172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屋宜</v>
      </c>
      <c r="D63" s="32" t="str">
        <f>IF(OR(L63&lt;&gt;"○",入力!AE31=""),"",入力!AE31)</f>
        <v>幸佑</v>
      </c>
      <c r="E63" s="32" t="str">
        <f>IF(OR(L63&lt;&gt;"○",入力!Z30=""),"",入力!Z30)</f>
        <v>やぎ</v>
      </c>
      <c r="F63" s="32" t="str">
        <f>IF(OR(L63&lt;&gt;"○",入力!AE30=""),"",入力!AE30)</f>
        <v>こうすけ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白浜</v>
      </c>
      <c r="D64" s="32" t="str">
        <f>IF(OR(L64&lt;&gt;"○",入力!AE33=""),"",入力!AE33)</f>
        <v>大晴</v>
      </c>
      <c r="E64" s="32" t="str">
        <f>IF(OR(L64&lt;&gt;"○",入力!Z32=""),"",入力!Z32)</f>
        <v>しらはま</v>
      </c>
      <c r="F64" s="32" t="str">
        <f>IF(OR(L64&lt;&gt;"○",入力!AE32=""),"",入力!AE32)</f>
        <v>たいせい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2019-02-13T13:45:19Z</cp:lastPrinted>
  <dcterms:created xsi:type="dcterms:W3CDTF">2006-11-03T01:52:14Z</dcterms:created>
  <dcterms:modified xsi:type="dcterms:W3CDTF">2021-05-10T03:30:02Z</dcterms:modified>
</cp:coreProperties>
</file>