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mato249\Desktop\部活動\男子バレーボール　2018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 s="1"/>
  <c r="G406" i="6"/>
  <c r="BC7" i="6" s="1"/>
  <c r="G405" i="6"/>
  <c r="BC6" i="6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 s="1"/>
  <c r="G398" i="6"/>
  <c r="AW49" i="6" s="1"/>
  <c r="G397" i="6"/>
  <c r="AW48" i="6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 s="1"/>
  <c r="G390" i="6"/>
  <c r="AW41" i="6" s="1"/>
  <c r="G389" i="6"/>
  <c r="AW40" i="6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 s="1"/>
  <c r="G382" i="6"/>
  <c r="AW33" i="6" s="1"/>
  <c r="G381" i="6"/>
  <c r="AW32" i="6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 s="1"/>
  <c r="G374" i="6"/>
  <c r="AW25" i="6" s="1"/>
  <c r="G373" i="6"/>
  <c r="AW24" i="6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 s="1"/>
  <c r="G366" i="6"/>
  <c r="AW17" i="6" s="1"/>
  <c r="G365" i="6"/>
  <c r="AW16" i="6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 s="1"/>
  <c r="G358" i="6"/>
  <c r="AW9" i="6" s="1"/>
  <c r="G357" i="6"/>
  <c r="AW8" i="6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 s="1"/>
  <c r="G350" i="6"/>
  <c r="AQ51" i="6" s="1"/>
  <c r="G349" i="6"/>
  <c r="AQ50" i="6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 s="1"/>
  <c r="G342" i="6"/>
  <c r="AQ43" i="6" s="1"/>
  <c r="G341" i="6"/>
  <c r="AQ42" i="6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 s="1"/>
  <c r="G334" i="6"/>
  <c r="AQ35" i="6" s="1"/>
  <c r="G333" i="6"/>
  <c r="AQ34" i="6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 s="1"/>
  <c r="G326" i="6"/>
  <c r="AQ27" i="6" s="1"/>
  <c r="G325" i="6"/>
  <c r="AQ26" i="6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 s="1"/>
  <c r="G318" i="6"/>
  <c r="AQ19" i="6" s="1"/>
  <c r="G317" i="6"/>
  <c r="AQ18" i="6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 s="1"/>
  <c r="G310" i="6"/>
  <c r="AQ11" i="6" s="1"/>
  <c r="G309" i="6"/>
  <c r="AQ10" i="6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 s="1"/>
  <c r="G302" i="6"/>
  <c r="AQ3" i="6" s="1"/>
  <c r="G301" i="6"/>
  <c r="AQ2" i="6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 s="1"/>
  <c r="G294" i="6"/>
  <c r="AK45" i="6" s="1"/>
  <c r="G293" i="6"/>
  <c r="AK44" i="6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 s="1"/>
  <c r="G286" i="6"/>
  <c r="AK37" i="6" s="1"/>
  <c r="G285" i="6"/>
  <c r="AK36" i="6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 s="1"/>
  <c r="G278" i="6"/>
  <c r="AK29" i="6" s="1"/>
  <c r="G277" i="6"/>
  <c r="AK28" i="6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<sst xmlns="http://schemas.openxmlformats.org/spreadsheetml/2006/main" count="1473" uniqueCount="762">
  <si>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</si>
  <si>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</si>
  <si>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</si>
  <si>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</si>
  <si>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</si>
  <si>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</si>
  <si>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</si>
  <si>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</si>
  <si>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</si>
  <si>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</si>
  <si>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</si>
  <si>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</si>
  <si>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</si>
  <si>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</si>
  <si>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</si>
  <si>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</si>
  <si>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</si>
  <si>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</si>
  <si>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</si>
  <si>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</si>
  <si>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</si>
  <si>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</si>
  <si>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</si>
  <si>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</si>
  <si>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</si>
  <si>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</si>
  <si>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</si>
  <si>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</si>
  <si>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</si>
  <si>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</si>
  <si>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</si>
  <si>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</si>
  <si>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</si>
  <si>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</si>
  <si>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</si>
  <si>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</si>
  <si>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</si>
  <si>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</si>
  <si>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</si>
  <si>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</si>
  <si>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</si>
  <si>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</si>
  <si>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</si>
  <si>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</si>
  <si>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</si>
  <si>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</si>
  <si>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</si>
  <si>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</si>
  <si>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</si>
  <si>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</si>
  <si>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</si>
  <si>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</si>
  <si>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</si>
  <si>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</si>
  <si>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</si>
  <si>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</si>
  <si>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</si>
  <si>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</si>
  <si>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</si>
  <si>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</si>
  <si>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</si>
  <si>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</si>
  <si>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</si>
  <si>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</si>
  <si>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</si>
  <si>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</si>
  <si>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</si>
  <si>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</si>
  <si>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</si>
  <si>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</si>
  <si>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</si>
  <si>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</si>
  <si>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</si>
  <si>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</si>
  <si>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</si>
  <si>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</si>
  <si>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</si>
  <si>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</si>
  <si>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</si>
  <si>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</si>
  <si>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</si>
  <si>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</si>
  <si>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</si>
  <si>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</si>
  <si>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</si>
  <si>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</si>
  <si>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</si>
  <si>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</si>
  <si>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</si>
  <si>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</si>
  <si>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</si>
  <si>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</si>
  <si>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</si>
  <si>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</si>
  <si>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</si>
  <si>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</si>
  <si>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</si>
  <si>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</si>
  <si>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</si>
  <si>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</si>
  <si>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</si>
  <si>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</si>
  <si>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</si>
  <si>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</si>
  <si>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</si>
  <si>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</si>
  <si>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</si>
  <si>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</si>
  <si>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</si>
  <si>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</si>
  <si>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</si>
  <si>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</si>
  <si>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</si>
  <si>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</si>
  <si>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</si>
  <si>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</si>
  <si>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</si>
  <si>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</si>
  <si>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</si>
  <si>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</si>
  <si>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</si>
  <si>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</si>
  <si>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</si>
  <si>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</si>
  <si>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</si>
  <si>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</si>
  <si>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</si>
  <si>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</si>
  <si>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</si>
  <si>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</si>
  <si>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</si>
  <si>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</si>
  <si>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</si>
  <si>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</si>
  <si>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</si>
  <si>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</si>
  <si>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</si>
  <si>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</si>
  <si>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</si>
  <si>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</si>
  <si>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</si>
  <si>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</si>
  <si>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</si>
  <si>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</si>
  <si>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</si>
  <si>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</si>
  <si>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</si>
  <si>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</si>
  <si>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</si>
  <si>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</si>
  <si>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</si>
  <si>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</si>
  <si>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</si>
  <si>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</si>
  <si>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</si>
  <si>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</si>
  <si>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</si>
  <si>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</si>
  <si>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</si>
  <si>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</si>
  <si>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</si>
  <si>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</si>
  <si>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</si>
  <si>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</si>
  <si>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</si>
  <si>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</si>
  <si>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</si>
  <si>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</si>
  <si>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</si>
  <si>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</si>
  <si>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</si>
  <si>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</si>
  <si>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</si>
  <si>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</si>
  <si>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</si>
  <si>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</si>
  <si>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</si>
  <si>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</si>
  <si>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</si>
  <si>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</si>
  <si>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</si>
  <si>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</si>
  <si>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</si>
  <si>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</si>
  <si>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</si>
  <si>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</si>
  <si>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</si>
  <si>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</si>
  <si>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</si>
  <si>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</si>
  <si>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</si>
  <si>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</si>
  <si>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</si>
  <si>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</si>
  <si>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</si>
  <si>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</si>
  <si>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</si>
  <si>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</si>
  <si>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</si>
  <si>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</si>
  <si>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</si>
  <si>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</si>
  <si>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</si>
  <si>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</si>
  <si>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</si>
  <si>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</si>
  <si>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</si>
  <si>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</si>
  <si>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</si>
  <si>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</si>
  <si>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</si>
  <si>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</si>
  <si>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</si>
  <si>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</si>
  <si>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</si>
  <si>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</si>
  <si>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</si>
  <si>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</si>
  <si>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</si>
  <si>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</si>
  <si>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</si>
  <si>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</si>
  <si>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</si>
  <si>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</si>
  <si>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</si>
  <si>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</si>
  <si>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</si>
  <si>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</si>
  <si>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</si>
  <si>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</si>
  <si>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</si>
  <si>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</si>
  <si>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</si>
  <si>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</si>
  <si>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</si>
  <si>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</si>
  <si>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</si>
  <si>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</si>
  <si>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</si>
  <si>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</si>
  <si>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</si>
  <si>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</si>
  <si>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</si>
  <si>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</si>
  <si>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</si>
  <si>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</si>
  <si>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</si>
  <si>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</si>
  <si>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</si>
  <si>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</si>
  <si>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</si>
  <si>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</si>
  <si>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</si>
  <si>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</si>
  <si>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</si>
  <si>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</si>
  <si>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</si>
  <si>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</si>
  <si>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</si>
  <si>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</si>
  <si>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</si>
  <si>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</si>
  <si>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</si>
  <si>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</si>
  <si>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</si>
  <si>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</si>
  <si>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</si>
  <si>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</si>
  <si>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</si>
  <si>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</si>
  <si>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</si>
  <si>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</si>
  <si>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</si>
  <si>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</si>
  <si>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</si>
  <si>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</si>
  <si>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</si>
  <si>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</si>
  <si>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</si>
  <si>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</si>
  <si>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</si>
  <si>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</si>
  <si>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</si>
  <si>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</si>
  <si>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</si>
  <si>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</si>
  <si>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</si>
  <si>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</si>
  <si>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</si>
  <si>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</si>
  <si>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</si>
  <si>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</si>
  <si>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</si>
  <si>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</si>
  <si>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</si>
  <si>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</si>
  <si>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</si>
  <si>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</si>
  <si>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</si>
  <si>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</si>
  <si>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</si>
  <si>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</si>
  <si>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</si>
  <si>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</si>
  <si>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</si>
  <si>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</si>
  <si>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</si>
  <si>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</si>
  <si>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</si>
  <si>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</si>
  <si>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</si>
  <si>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</si>
  <si>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</si>
  <si>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</si>
  <si>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</si>
  <si>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</si>
  <si>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</si>
  <si>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</si>
  <si>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</si>
  <si>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</si>
  <si>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</si>
  <si>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</si>
  <si>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</si>
  <si>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</si>
  <si>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</si>
  <si>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</si>
  <si>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</si>
  <si>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</si>
  <si>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</si>
  <si>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</si>
  <si>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</si>
  <si>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</si>
  <si>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</si>
  <si>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</si>
  <si>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</si>
  <si>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</si>
  <si>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</si>
  <si>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</si>
  <si>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</si>
  <si>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</si>
  <si>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</si>
  <si>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</si>
  <si>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</si>
  <si>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</si>
  <si>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</si>
  <si>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</si>
  <si>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</si>
  <si>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</si>
  <si>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</si>
  <si>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</si>
  <si>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</si>
  <si>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</si>
  <si>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</si>
  <si>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</si>
  <si>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</si>
  <si>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</si>
  <si>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</si>
  <si>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</si>
  <si>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</si>
  <si>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</si>
  <si>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</si>
  <si>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</si>
  <si>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</si>
  <si>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</si>
  <si>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</si>
  <si>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</si>
  <si>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</si>
  <si>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</si>
  <si>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</si>
  <si>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</si>
  <si>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</si>
  <si>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</si>
  <si>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</si>
  <si>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</si>
  <si>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</si>
  <si>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</si>
  <si>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</si>
  <si>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</si>
  <si>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</si>
  <si>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</si>
  <si>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</si>
  <si>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</si>
  <si>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</si>
  <si>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</si>
  <si>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</si>
  <si>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</si>
  <si>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</si>
  <si>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</si>
  <si>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</si>
  <si>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</si>
  <si>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</si>
  <si>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</si>
  <si>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</si>
  <si>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</si>
  <si>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</si>
  <si>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</si>
  <si>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</si>
  <si>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</si>
  <si>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</si>
  <si>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</si>
  <si>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</si>
  <si>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</si>
  <si>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</si>
  <si>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</si>
  <si>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</si>
  <si>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</si>
  <si>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</si>
  <si>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</si>
  <si>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</si>
  <si>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</si>
  <si>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</si>
  <si>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</si>
  <si>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</si>
  <si>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</si>
  <si>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</si>
  <si>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</si>
  <si>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</si>
  <si>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</si>
  <si>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</si>
  <si>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</si>
  <si>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</si>
  <si>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</si>
  <si>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</si>
  <si>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</si>
  <si>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</si>
  <si>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</si>
  <si>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</si>
  <si>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</si>
  <si>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</si>
  <si>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</si>
  <si>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</si>
  <si>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</si>
  <si>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</si>
  <si>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</si>
  <si>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</si>
  <si>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</si>
  <si>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</si>
  <si>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</si>
  <si>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</si>
  <si>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</si>
  <si>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</si>
  <si>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</si>
  <si>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</si>
  <si>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</si>
  <si>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</si>
  <si>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</si>
  <si>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</si>
  <si>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</si>
  <si>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</si>
  <si>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</si>
  <si>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</si>
  <si>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</si>
  <si>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</si>
  <si>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</si>
  <si>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</si>
  <si>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</si>
  <si>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</si>
  <si>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</si>
  <si>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</si>
  <si>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</si>
  <si>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</si>
  <si>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</si>
  <si>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</si>
  <si>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</si>
  <si>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</si>
  <si>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</si>
  <si>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</si>
  <si>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</si>
  <si>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</si>
  <si>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</si>
  <si>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</si>
  <si>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</si>
  <si>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</si>
  <si>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</si>
  <si>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</si>
  <si>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</si>
  <si>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</si>
  <si>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</si>
  <si>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</si>
  <si>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</si>
  <si>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</si>
  <si>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</si>
  <si>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</si>
  <si>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</si>
  <si>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</si>
  <si>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</si>
  <si>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</si>
  <si>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</si>
  <si>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</si>
  <si>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</si>
  <si>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</si>
  <si>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</si>
  <si>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</si>
  <si>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</si>
  <si>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</si>
  <si>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</si>
  <si>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</si>
  <si>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</si>
  <si>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</si>
  <si>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</si>
  <si>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</si>
  <si>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</si>
  <si>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</si>
  <si>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</si>
  <si>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</si>
  <si>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</si>
  <si>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</si>
  <si>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</si>
  <si>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</si>
  <si>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</si>
  <si>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</si>
  <si>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</si>
  <si>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</si>
  <si>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</si>
  <si>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</si>
  <si>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</si>
  <si>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</si>
  <si>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</si>
  <si>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</si>
  <si>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</si>
  <si>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</si>
  <si>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</si>
  <si>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</si>
  <si>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</si>
  <si>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</si>
  <si>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</si>
  <si>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</si>
  <si>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</si>
  <si>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</si>
  <si>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</si>
  <si>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</si>
  <si>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</si>
  <si>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</si>
  <si>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</si>
  <si>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</si>
  <si>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</si>
  <si>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</si>
  <si>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</si>
  <si>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</si>
  <si>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</si>
  <si>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</si>
  <si>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</si>
  <si>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</si>
  <si>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</si>
  <si>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</si>
  <si>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</si>
  <si>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</si>
  <si>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</si>
  <si>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</si>
  <si>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</si>
  <si>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</si>
  <si>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</si>
  <si>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</si>
  <si>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</si>
  <si>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</si>
  <si>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</si>
  <si>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</si>
  <si>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</si>
  <si>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</si>
  <si>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</si>
  <si>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</si>
  <si>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</si>
  <si>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</si>
  <si>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</si>
  <si>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</si>
  <si>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</si>
  <si>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</si>
  <si>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</si>
  <si>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</si>
  <si>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</si>
  <si>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</si>
  <si>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</si>
  <si>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</si>
  <si>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</si>
  <si>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</si>
  <si>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</si>
  <si>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</si>
  <si>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</si>
  <si>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</si>
  <si>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</si>
  <si>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</si>
  <si>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</si>
  <si>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</si>
  <si>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</si>
  <si>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</si>
  <si>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</si>
  <si>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</si>
  <si>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</si>
  <si>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</si>
  <si>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</si>
  <si>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</si>
  <si>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</si>
  <si>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</si>
  <si>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</si>
  <si>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</si>
  <si>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</si>
  <si>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</si>
  <si>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</si>
  <si>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</si>
  <si>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</si>
  <si>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</si>
  <si>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</si>
  <si>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</si>
  <si>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</si>
  <si>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</si>
  <si>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</si>
  <si>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</si>
  <si>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</si>
  <si>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</si>
  <si>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</si>
  <si>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</si>
  <si>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</si>
  <si>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</si>
  <si>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</si>
  <si>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</si>
  <si>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</si>
  <si>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</si>
  <si>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</si>
  <si>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</si>
  <si>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</si>
  <si>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</si>
  <si>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</si>
  <si>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</si>
  <si>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</si>
  <si>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</si>
  <si>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</si>
  <si>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</si>
  <si>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</si>
  <si>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</si>
  <si>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</si>
  <si>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</si>
  <si>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</si>
  <si>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</si>
  <si>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</si>
  <si>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</si>
  <si>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</si>
  <si>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</si>
  <si>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</si>
  <si>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</si>
  <si>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</si>
  <si>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</si>
  <si>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</si>
  <si>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</si>
  <si>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</si>
  <si>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</si>
  <si>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</si>
  <si>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</si>
  <si>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</si>
  <si>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</si>
  <si>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</si>
  <si>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</si>
  <si>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</si>
  <si>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</si>
  <si>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</si>
  <si>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</si>
  <si>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</si>
  <si>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</si>
  <si>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</si>
  <si>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</si>
  <si>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</si>
  <si>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</si>
  <si>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</si>
  <si>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</si>
  <si>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</si>
  <si>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</si>
  <si>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</si>
  <si>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</si>
  <si>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</si>
  <si>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</si>
  <si>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</si>
  <si>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</si>
  <si>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</si>
  <si>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</si>
  <si>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</si>
  <si>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</si>
  <si>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</si>
  <si>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</si>
  <si>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</si>
  <si>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</si>
  <si>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</si>
  <si>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</si>
  <si>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</si>
  <si>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</si>
  <si>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</si>
  <si>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</si>
  <si>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</si>
  <si>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</si>
  <si>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</si>
  <si>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</si>
  <si>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渡辺</t>
    <rPh sb="0" eb="2">
      <t>ワタナベ</t>
    </rPh>
    <phoneticPr fontId="2"/>
  </si>
  <si>
    <t>わたなべ</t>
  </si>
  <si>
    <t>けんしん</t>
  </si>
  <si>
    <t>渡辺</t>
    <rPh sb="0" eb="2">
      <t>ワタナベ</t>
    </rPh>
    <phoneticPr fontId="2"/>
  </si>
  <si>
    <t>健心</t>
    <rPh sb="0" eb="1">
      <t>ケン</t>
    </rPh>
    <rPh sb="1" eb="2">
      <t>シン</t>
    </rPh>
    <phoneticPr fontId="2"/>
  </si>
  <si>
    <t>かわごえ</t>
  </si>
  <si>
    <t>りょうた</t>
  </si>
  <si>
    <t>川越</t>
    <rPh sb="0" eb="2">
      <t>カワゴエ</t>
    </rPh>
    <phoneticPr fontId="2"/>
  </si>
  <si>
    <t>遼太</t>
    <rPh sb="0" eb="1">
      <t>リョウ</t>
    </rPh>
    <rPh sb="1" eb="2">
      <t>タ</t>
    </rPh>
    <phoneticPr fontId="2"/>
  </si>
  <si>
    <t>すえなみ</t>
  </si>
  <si>
    <t>はると</t>
  </si>
  <si>
    <t>末次</t>
    <rPh sb="0" eb="2">
      <t>スエナミ</t>
    </rPh>
    <phoneticPr fontId="2"/>
  </si>
  <si>
    <t>晴人</t>
    <rPh sb="0" eb="1">
      <t>ハレ</t>
    </rPh>
    <rPh sb="1" eb="2">
      <t>ニン</t>
    </rPh>
    <phoneticPr fontId="2"/>
  </si>
  <si>
    <t>さとう</t>
  </si>
  <si>
    <t>かなた</t>
  </si>
  <si>
    <t>佐藤</t>
    <rPh sb="0" eb="2">
      <t>サトウ</t>
    </rPh>
    <phoneticPr fontId="2"/>
  </si>
  <si>
    <t>哉太</t>
    <rPh sb="0" eb="1">
      <t>ヤ</t>
    </rPh>
    <rPh sb="1" eb="2">
      <t>タ</t>
    </rPh>
    <phoneticPr fontId="2"/>
  </si>
  <si>
    <t>おおの</t>
  </si>
  <si>
    <t>のぶゆき</t>
  </si>
  <si>
    <t>大野</t>
    <rPh sb="0" eb="2">
      <t>オオノ</t>
    </rPh>
    <phoneticPr fontId="2"/>
  </si>
  <si>
    <t>敦之</t>
    <rPh sb="0" eb="1">
      <t>アツシ</t>
    </rPh>
    <rPh sb="1" eb="2">
      <t>ノ</t>
    </rPh>
    <phoneticPr fontId="2"/>
  </si>
  <si>
    <t>野本</t>
    <rPh sb="0" eb="2">
      <t>ノモト</t>
    </rPh>
    <phoneticPr fontId="2"/>
  </si>
  <si>
    <t>琉生</t>
    <rPh sb="0" eb="2">
      <t>ルイ</t>
    </rPh>
    <phoneticPr fontId="2"/>
  </si>
  <si>
    <t>のもと</t>
    <phoneticPr fontId="2"/>
  </si>
  <si>
    <t>るい</t>
    <phoneticPr fontId="2"/>
  </si>
  <si>
    <t>たきざわ</t>
  </si>
  <si>
    <t>あき</t>
  </si>
  <si>
    <t>瀧沢</t>
    <rPh sb="0" eb="2">
      <t>タキザワ</t>
    </rPh>
    <phoneticPr fontId="2"/>
  </si>
  <si>
    <t>和樹</t>
    <rPh sb="0" eb="1">
      <t>ワ</t>
    </rPh>
    <rPh sb="1" eb="2">
      <t>ジュ</t>
    </rPh>
    <phoneticPr fontId="2"/>
  </si>
  <si>
    <t>田畑</t>
    <rPh sb="0" eb="2">
      <t>タバタ</t>
    </rPh>
    <phoneticPr fontId="2"/>
  </si>
  <si>
    <t>紋乃丞</t>
    <rPh sb="0" eb="1">
      <t>モン</t>
    </rPh>
    <rPh sb="1" eb="2">
      <t>ノ</t>
    </rPh>
    <rPh sb="2" eb="3">
      <t>ジョウ</t>
    </rPh>
    <phoneticPr fontId="2"/>
  </si>
  <si>
    <t>たばた</t>
    <phoneticPr fontId="2"/>
  </si>
  <si>
    <t>もんのじょう</t>
    <phoneticPr fontId="2"/>
  </si>
  <si>
    <t>返町</t>
    <rPh sb="0" eb="1">
      <t>ヘン</t>
    </rPh>
    <rPh sb="1" eb="2">
      <t>マチ</t>
    </rPh>
    <phoneticPr fontId="2"/>
  </si>
  <si>
    <t>駿介</t>
    <rPh sb="0" eb="2">
      <t>シュンスケ</t>
    </rPh>
    <phoneticPr fontId="2"/>
  </si>
  <si>
    <t>そりまち</t>
    <phoneticPr fontId="2"/>
  </si>
  <si>
    <t>しゅんすけ</t>
    <phoneticPr fontId="2"/>
  </si>
  <si>
    <t>小野寺</t>
    <rPh sb="0" eb="3">
      <t>オノデラ</t>
    </rPh>
    <phoneticPr fontId="2"/>
  </si>
  <si>
    <t>尊</t>
    <rPh sb="0" eb="1">
      <t>ソン</t>
    </rPh>
    <phoneticPr fontId="2"/>
  </si>
  <si>
    <t>おのでら</t>
    <phoneticPr fontId="2"/>
  </si>
  <si>
    <t>たける</t>
    <phoneticPr fontId="2"/>
  </si>
  <si>
    <t>雪縄</t>
    <rPh sb="0" eb="2">
      <t>ユキナワ</t>
    </rPh>
    <phoneticPr fontId="2"/>
  </si>
  <si>
    <t>真都</t>
    <rPh sb="0" eb="1">
      <t>マ</t>
    </rPh>
    <rPh sb="1" eb="2">
      <t>ト</t>
    </rPh>
    <phoneticPr fontId="2"/>
  </si>
  <si>
    <t>ゆきなわ</t>
    <phoneticPr fontId="2"/>
  </si>
  <si>
    <t>まなと</t>
    <phoneticPr fontId="2"/>
  </si>
  <si>
    <t>江畑</t>
    <rPh sb="0" eb="2">
      <t>エバタ</t>
    </rPh>
    <phoneticPr fontId="2"/>
  </si>
  <si>
    <t>友陽</t>
    <rPh sb="0" eb="1">
      <t>トモ</t>
    </rPh>
    <rPh sb="1" eb="2">
      <t>ヨウ</t>
    </rPh>
    <phoneticPr fontId="2"/>
  </si>
  <si>
    <t>えばた</t>
    <phoneticPr fontId="2"/>
  </si>
  <si>
    <t>ともあき</t>
    <phoneticPr fontId="2"/>
  </si>
  <si>
    <t>健心</t>
    <rPh sb="0" eb="1">
      <t>ケン</t>
    </rPh>
    <rPh sb="1" eb="2">
      <t>シン</t>
    </rPh>
    <phoneticPr fontId="2"/>
  </si>
  <si>
    <t>わたなべ</t>
    <phoneticPr fontId="2"/>
  </si>
  <si>
    <t>けんしん</t>
    <phoneticPr fontId="2"/>
  </si>
  <si>
    <t>坂本</t>
    <rPh sb="0" eb="2">
      <t>サカモト</t>
    </rPh>
    <phoneticPr fontId="2"/>
  </si>
  <si>
    <t>光希</t>
    <rPh sb="0" eb="1">
      <t>コウ</t>
    </rPh>
    <rPh sb="1" eb="2">
      <t>キ</t>
    </rPh>
    <phoneticPr fontId="2"/>
  </si>
  <si>
    <t>さかもと</t>
    <phoneticPr fontId="2"/>
  </si>
  <si>
    <t>こうき</t>
    <phoneticPr fontId="2"/>
  </si>
  <si>
    <t>かねだ</t>
    <phoneticPr fontId="2"/>
  </si>
  <si>
    <t>せいじゅ</t>
    <phoneticPr fontId="2"/>
  </si>
  <si>
    <t>金田</t>
    <rPh sb="0" eb="2">
      <t>カネダ</t>
    </rPh>
    <phoneticPr fontId="2"/>
  </si>
  <si>
    <t>青珠</t>
    <rPh sb="0" eb="1">
      <t>アオ</t>
    </rPh>
    <rPh sb="1" eb="2">
      <t>タマ</t>
    </rPh>
    <phoneticPr fontId="2"/>
  </si>
  <si>
    <t>はやし</t>
    <phoneticPr fontId="2"/>
  </si>
  <si>
    <t>しゅんた</t>
    <phoneticPr fontId="2"/>
  </si>
  <si>
    <t>林</t>
    <rPh sb="0" eb="1">
      <t>ハヤシ</t>
    </rPh>
    <phoneticPr fontId="2"/>
  </si>
  <si>
    <t>俊太</t>
    <rPh sb="0" eb="2">
      <t>シュンタ</t>
    </rPh>
    <phoneticPr fontId="2"/>
  </si>
  <si>
    <t>242</t>
    <phoneticPr fontId="2"/>
  </si>
  <si>
    <t>046</t>
    <phoneticPr fontId="2"/>
  </si>
  <si>
    <t>267</t>
    <phoneticPr fontId="2"/>
  </si>
  <si>
    <t>0535</t>
    <phoneticPr fontId="2"/>
  </si>
  <si>
    <t>0022</t>
    <phoneticPr fontId="2"/>
  </si>
  <si>
    <t>268</t>
    <phoneticPr fontId="2"/>
  </si>
  <si>
    <t>4576</t>
    <phoneticPr fontId="2"/>
  </si>
  <si>
    <t>神奈川県大和市柳橋4-5050</t>
    <rPh sb="0" eb="4">
      <t>カナガワケン</t>
    </rPh>
    <rPh sb="4" eb="7">
      <t>ヤマトシ</t>
    </rPh>
    <rPh sb="7" eb="9">
      <t>ヤナギバシ</t>
    </rPh>
    <phoneticPr fontId="2"/>
  </si>
  <si>
    <t>島貫　稔</t>
    <rPh sb="0" eb="2">
      <t>シマヌキ</t>
    </rPh>
    <rPh sb="3" eb="4">
      <t>ミノル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</si>
</sst>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C17" sqref="BC17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603</v>
      </c>
      <c r="C194" s="31">
        <v>2</v>
      </c>
      <c r="D194" s="31"/>
      <c r="E194" s="31" t="s">
        <v>604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6" zoomScaleNormal="100" zoomScaleSheetLayoutView="100" workbookViewId="0">
      <selection activeCell="B44" sqref="B4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686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587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588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589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685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685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598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602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601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599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600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677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/>
      <c r="H37" s="253"/>
      <c r="I37" s="254" t="s">
        <v>678</v>
      </c>
      <c r="J37" s="254"/>
      <c r="K37" s="253"/>
      <c r="L37" s="253"/>
      <c r="M37" s="254" t="s">
        <v>679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680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681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682</v>
      </c>
      <c r="AM39" s="198"/>
    </row>
    <row r="40" spans="1:43" ht="10.9" customHeight="1" x14ac:dyDescent="0.15"/>
    <row r="41" spans="1:43" ht="24" customHeight="1" x14ac:dyDescent="0.2">
      <c r="A41" s="62" t="s">
        <v>683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681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682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AL30" sqref="AL30:AM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7105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大和市立引地台中学校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754</v>
      </c>
      <c r="AC4" s="224"/>
      <c r="AD4" s="224"/>
      <c r="AE4" s="224"/>
      <c r="AF4" s="4" t="s">
        <v>584</v>
      </c>
      <c r="AG4" s="224" t="s">
        <v>755</v>
      </c>
      <c r="AH4" s="224"/>
      <c r="AI4" s="224"/>
      <c r="AJ4" s="224"/>
      <c r="AK4" s="4" t="s">
        <v>584</v>
      </c>
      <c r="AL4" s="224" t="s">
        <v>756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760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753</v>
      </c>
      <c r="G6" s="204"/>
      <c r="H6" s="37"/>
      <c r="I6" s="205" t="s">
        <v>757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754</v>
      </c>
      <c r="AC6" s="208"/>
      <c r="AD6" s="208"/>
      <c r="AE6" s="208"/>
      <c r="AF6" s="38" t="s">
        <v>586</v>
      </c>
      <c r="AG6" s="208" t="s">
        <v>758</v>
      </c>
      <c r="AH6" s="208"/>
      <c r="AI6" s="208"/>
      <c r="AJ6" s="208"/>
      <c r="AK6" s="38" t="s">
        <v>586</v>
      </c>
      <c r="AL6" s="208" t="s">
        <v>759</v>
      </c>
      <c r="AM6" s="208"/>
      <c r="AN6" s="208"/>
      <c r="AO6" s="209"/>
    </row>
    <row r="7" spans="1:41" s="2" customFormat="1" ht="30" customHeight="1" thickBot="1" x14ac:dyDescent="0.2">
      <c r="A7" s="210" t="s">
        <v>587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588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589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586</v>
      </c>
      <c r="AG9" s="224"/>
      <c r="AH9" s="224"/>
      <c r="AI9" s="224"/>
      <c r="AJ9" s="224"/>
      <c r="AK9" s="4" t="s">
        <v>586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590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591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586</v>
      </c>
      <c r="AG11" s="208"/>
      <c r="AH11" s="208"/>
      <c r="AI11" s="208"/>
      <c r="AJ11" s="208"/>
      <c r="AK11" s="38" t="s">
        <v>586</v>
      </c>
      <c r="AL11" s="208"/>
      <c r="AM11" s="208"/>
      <c r="AN11" s="208"/>
      <c r="AO11" s="209"/>
    </row>
    <row r="12" spans="1:41" ht="13.5" customHeight="1" x14ac:dyDescent="0.15">
      <c r="B12" s="181" t="s">
        <v>592</v>
      </c>
      <c r="C12" s="182"/>
      <c r="D12" s="182"/>
      <c r="E12" s="183"/>
      <c r="F12" s="184" t="s">
        <v>745</v>
      </c>
      <c r="G12" s="185"/>
      <c r="H12" s="185"/>
      <c r="I12" s="185"/>
      <c r="J12" s="185"/>
      <c r="K12" s="185"/>
      <c r="L12" s="185" t="s">
        <v>746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749</v>
      </c>
      <c r="W12" s="189"/>
      <c r="X12" s="189"/>
      <c r="Y12" s="189"/>
      <c r="Z12" s="189"/>
      <c r="AA12" s="189"/>
      <c r="AB12" s="190" t="s">
        <v>750</v>
      </c>
      <c r="AC12" s="191"/>
      <c r="AD12" s="191"/>
      <c r="AE12" s="191"/>
      <c r="AF12" s="191"/>
      <c r="AG12" s="192"/>
      <c r="AH12" s="161" t="s">
        <v>593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747</v>
      </c>
      <c r="G13" s="171"/>
      <c r="H13" s="171"/>
      <c r="I13" s="171"/>
      <c r="J13" s="171"/>
      <c r="K13" s="171"/>
      <c r="L13" s="171" t="s">
        <v>748</v>
      </c>
      <c r="M13" s="171"/>
      <c r="N13" s="171"/>
      <c r="O13" s="171"/>
      <c r="P13" s="171"/>
      <c r="Q13" s="172"/>
      <c r="R13" s="173" t="s">
        <v>594</v>
      </c>
      <c r="S13" s="174"/>
      <c r="T13" s="174"/>
      <c r="U13" s="175"/>
      <c r="V13" s="176" t="s">
        <v>751</v>
      </c>
      <c r="W13" s="177"/>
      <c r="X13" s="177"/>
      <c r="Y13" s="177"/>
      <c r="Z13" s="177"/>
      <c r="AA13" s="177"/>
      <c r="AB13" s="178" t="s">
        <v>752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595</v>
      </c>
      <c r="C14" s="155"/>
      <c r="D14" s="155"/>
      <c r="E14" s="156"/>
      <c r="F14" s="87" t="s">
        <v>743</v>
      </c>
      <c r="G14" s="88"/>
      <c r="H14" s="88"/>
      <c r="I14" s="88"/>
      <c r="J14" s="88"/>
      <c r="K14" s="88"/>
      <c r="L14" s="88" t="s">
        <v>744</v>
      </c>
      <c r="M14" s="88"/>
      <c r="N14" s="88"/>
      <c r="O14" s="88"/>
      <c r="P14" s="88"/>
      <c r="Q14" s="89"/>
      <c r="R14" s="157" t="s">
        <v>595</v>
      </c>
      <c r="S14" s="155"/>
      <c r="T14" s="155"/>
      <c r="U14" s="156"/>
      <c r="V14" s="87" t="s">
        <v>739</v>
      </c>
      <c r="W14" s="88"/>
      <c r="X14" s="88"/>
      <c r="Y14" s="88"/>
      <c r="Z14" s="88"/>
      <c r="AA14" s="88"/>
      <c r="AB14" s="158" t="s">
        <v>740</v>
      </c>
      <c r="AC14" s="159"/>
      <c r="AD14" s="159"/>
      <c r="AE14" s="159"/>
      <c r="AF14" s="159"/>
      <c r="AG14" s="159"/>
      <c r="AH14" s="267" t="s">
        <v>684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596</v>
      </c>
      <c r="C15" s="149"/>
      <c r="D15" s="149"/>
      <c r="E15" s="150"/>
      <c r="F15" s="80" t="s">
        <v>741</v>
      </c>
      <c r="G15" s="81"/>
      <c r="H15" s="81"/>
      <c r="I15" s="81"/>
      <c r="J15" s="81"/>
      <c r="K15" s="81"/>
      <c r="L15" s="81" t="s">
        <v>742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689</v>
      </c>
      <c r="W15" s="81"/>
      <c r="X15" s="81"/>
      <c r="Y15" s="81"/>
      <c r="Z15" s="81"/>
      <c r="AA15" s="81"/>
      <c r="AB15" s="151" t="s">
        <v>738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597</v>
      </c>
      <c r="C18" s="133"/>
      <c r="D18" s="136" t="s">
        <v>12</v>
      </c>
      <c r="E18" s="136"/>
      <c r="F18" s="138" t="s">
        <v>595</v>
      </c>
      <c r="G18" s="139"/>
      <c r="H18" s="139"/>
      <c r="I18" s="139"/>
      <c r="J18" s="139"/>
      <c r="K18" s="139" t="s">
        <v>595</v>
      </c>
      <c r="L18" s="139"/>
      <c r="M18" s="139"/>
      <c r="N18" s="139"/>
      <c r="O18" s="140"/>
      <c r="P18" s="124" t="s">
        <v>576</v>
      </c>
      <c r="Q18" s="125"/>
      <c r="R18" s="124" t="s">
        <v>685</v>
      </c>
      <c r="S18" s="125"/>
      <c r="T18" s="127" t="s">
        <v>16</v>
      </c>
      <c r="U18" s="128"/>
      <c r="V18" s="132" t="s">
        <v>597</v>
      </c>
      <c r="W18" s="133"/>
      <c r="X18" s="136" t="s">
        <v>12</v>
      </c>
      <c r="Y18" s="136"/>
      <c r="Z18" s="138" t="s">
        <v>595</v>
      </c>
      <c r="AA18" s="139"/>
      <c r="AB18" s="139"/>
      <c r="AC18" s="139"/>
      <c r="AD18" s="139"/>
      <c r="AE18" s="139" t="s">
        <v>595</v>
      </c>
      <c r="AF18" s="139"/>
      <c r="AG18" s="139"/>
      <c r="AH18" s="139"/>
      <c r="AI18" s="140"/>
      <c r="AJ18" s="124" t="s">
        <v>576</v>
      </c>
      <c r="AK18" s="125"/>
      <c r="AL18" s="124" t="s">
        <v>685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690</v>
      </c>
      <c r="G20" s="122"/>
      <c r="H20" s="122"/>
      <c r="I20" s="122"/>
      <c r="J20" s="122"/>
      <c r="K20" s="122" t="s">
        <v>691</v>
      </c>
      <c r="L20" s="122"/>
      <c r="M20" s="122"/>
      <c r="N20" s="122"/>
      <c r="O20" s="123"/>
      <c r="P20" s="119">
        <v>3</v>
      </c>
      <c r="Q20" s="119"/>
      <c r="R20" s="110">
        <v>166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714</v>
      </c>
      <c r="AA20" s="122"/>
      <c r="AB20" s="122"/>
      <c r="AC20" s="122"/>
      <c r="AD20" s="122"/>
      <c r="AE20" s="122" t="s">
        <v>715</v>
      </c>
      <c r="AF20" s="122"/>
      <c r="AG20" s="122"/>
      <c r="AH20" s="122"/>
      <c r="AI20" s="123"/>
      <c r="AJ20" s="119">
        <v>3</v>
      </c>
      <c r="AK20" s="119"/>
      <c r="AL20" s="110">
        <v>165</v>
      </c>
      <c r="AM20" s="111"/>
      <c r="AN20" s="110" t="s">
        <v>598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692</v>
      </c>
      <c r="G21" s="115"/>
      <c r="H21" s="115"/>
      <c r="I21" s="115"/>
      <c r="J21" s="115"/>
      <c r="K21" s="115" t="s">
        <v>693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716</v>
      </c>
      <c r="AA21" s="115"/>
      <c r="AB21" s="115"/>
      <c r="AC21" s="115"/>
      <c r="AD21" s="115"/>
      <c r="AE21" s="115" t="s">
        <v>717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694</v>
      </c>
      <c r="G22" s="88"/>
      <c r="H22" s="88"/>
      <c r="I22" s="88"/>
      <c r="J22" s="88"/>
      <c r="K22" s="88" t="s">
        <v>695</v>
      </c>
      <c r="L22" s="88"/>
      <c r="M22" s="88"/>
      <c r="N22" s="88"/>
      <c r="O22" s="89"/>
      <c r="P22" s="78">
        <v>3</v>
      </c>
      <c r="Q22" s="78"/>
      <c r="R22" s="94">
        <v>166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720</v>
      </c>
      <c r="AA22" s="88"/>
      <c r="AB22" s="88"/>
      <c r="AC22" s="88"/>
      <c r="AD22" s="88"/>
      <c r="AE22" s="88" t="s">
        <v>721</v>
      </c>
      <c r="AF22" s="88"/>
      <c r="AG22" s="88"/>
      <c r="AH22" s="88"/>
      <c r="AI22" s="89"/>
      <c r="AJ22" s="78">
        <v>3</v>
      </c>
      <c r="AK22" s="78"/>
      <c r="AL22" s="94">
        <v>165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696</v>
      </c>
      <c r="G23" s="106"/>
      <c r="H23" s="106"/>
      <c r="I23" s="106"/>
      <c r="J23" s="106"/>
      <c r="K23" s="106" t="s">
        <v>697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718</v>
      </c>
      <c r="AA23" s="106"/>
      <c r="AB23" s="106"/>
      <c r="AC23" s="106"/>
      <c r="AD23" s="106"/>
      <c r="AE23" s="106" t="s">
        <v>719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702</v>
      </c>
      <c r="G24" s="88"/>
      <c r="H24" s="88"/>
      <c r="I24" s="88"/>
      <c r="J24" s="88"/>
      <c r="K24" s="88" t="s">
        <v>703</v>
      </c>
      <c r="L24" s="88"/>
      <c r="M24" s="88"/>
      <c r="N24" s="88"/>
      <c r="O24" s="89"/>
      <c r="P24" s="78">
        <v>2</v>
      </c>
      <c r="Q24" s="78"/>
      <c r="R24" s="94">
        <v>166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724</v>
      </c>
      <c r="AA24" s="88"/>
      <c r="AB24" s="88"/>
      <c r="AC24" s="88"/>
      <c r="AD24" s="88"/>
      <c r="AE24" s="88" t="s">
        <v>725</v>
      </c>
      <c r="AF24" s="88"/>
      <c r="AG24" s="88"/>
      <c r="AH24" s="88"/>
      <c r="AI24" s="89"/>
      <c r="AJ24" s="78">
        <v>2</v>
      </c>
      <c r="AK24" s="78"/>
      <c r="AL24" s="94">
        <v>163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704</v>
      </c>
      <c r="G25" s="106"/>
      <c r="H25" s="106"/>
      <c r="I25" s="106"/>
      <c r="J25" s="106"/>
      <c r="K25" s="106" t="s">
        <v>705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722</v>
      </c>
      <c r="AA25" s="106"/>
      <c r="AB25" s="106"/>
      <c r="AC25" s="106"/>
      <c r="AD25" s="106"/>
      <c r="AE25" s="106" t="s">
        <v>723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706</v>
      </c>
      <c r="G26" s="88"/>
      <c r="H26" s="88"/>
      <c r="I26" s="88"/>
      <c r="J26" s="88"/>
      <c r="K26" s="88" t="s">
        <v>707</v>
      </c>
      <c r="L26" s="88"/>
      <c r="M26" s="88"/>
      <c r="N26" s="88"/>
      <c r="O26" s="89"/>
      <c r="P26" s="78">
        <v>2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728</v>
      </c>
      <c r="AA26" s="88"/>
      <c r="AB26" s="88"/>
      <c r="AC26" s="88"/>
      <c r="AD26" s="88"/>
      <c r="AE26" s="88" t="s">
        <v>729</v>
      </c>
      <c r="AF26" s="88"/>
      <c r="AG26" s="88"/>
      <c r="AH26" s="88"/>
      <c r="AI26" s="89"/>
      <c r="AJ26" s="78">
        <v>2</v>
      </c>
      <c r="AK26" s="78"/>
      <c r="AL26" s="94">
        <v>165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708</v>
      </c>
      <c r="G27" s="106"/>
      <c r="H27" s="106"/>
      <c r="I27" s="106"/>
      <c r="J27" s="106"/>
      <c r="K27" s="106" t="s">
        <v>709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726</v>
      </c>
      <c r="AA27" s="106"/>
      <c r="AB27" s="106"/>
      <c r="AC27" s="106"/>
      <c r="AD27" s="106"/>
      <c r="AE27" s="106" t="s">
        <v>727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698</v>
      </c>
      <c r="G28" s="88"/>
      <c r="H28" s="88"/>
      <c r="I28" s="88"/>
      <c r="J28" s="88"/>
      <c r="K28" s="88" t="s">
        <v>699</v>
      </c>
      <c r="L28" s="88"/>
      <c r="M28" s="88"/>
      <c r="N28" s="88"/>
      <c r="O28" s="89"/>
      <c r="P28" s="78">
        <v>2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736</v>
      </c>
      <c r="AA28" s="88"/>
      <c r="AB28" s="88"/>
      <c r="AC28" s="88"/>
      <c r="AD28" s="88"/>
      <c r="AE28" s="88" t="s">
        <v>737</v>
      </c>
      <c r="AF28" s="88"/>
      <c r="AG28" s="88"/>
      <c r="AH28" s="88"/>
      <c r="AI28" s="89"/>
      <c r="AJ28" s="78">
        <v>2</v>
      </c>
      <c r="AK28" s="78"/>
      <c r="AL28" s="94">
        <v>163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700</v>
      </c>
      <c r="G29" s="106"/>
      <c r="H29" s="106"/>
      <c r="I29" s="106"/>
      <c r="J29" s="106"/>
      <c r="K29" s="106" t="s">
        <v>701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734</v>
      </c>
      <c r="AA29" s="106"/>
      <c r="AB29" s="106"/>
      <c r="AC29" s="106"/>
      <c r="AD29" s="106"/>
      <c r="AE29" s="106" t="s">
        <v>735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712</v>
      </c>
      <c r="G30" s="88"/>
      <c r="H30" s="88"/>
      <c r="I30" s="88"/>
      <c r="J30" s="88"/>
      <c r="K30" s="88" t="s">
        <v>713</v>
      </c>
      <c r="L30" s="88"/>
      <c r="M30" s="88"/>
      <c r="N30" s="88"/>
      <c r="O30" s="89"/>
      <c r="P30" s="78">
        <v>2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732</v>
      </c>
      <c r="AA30" s="88"/>
      <c r="AB30" s="88"/>
      <c r="AC30" s="88"/>
      <c r="AD30" s="88"/>
      <c r="AE30" s="88" t="s">
        <v>733</v>
      </c>
      <c r="AF30" s="88"/>
      <c r="AG30" s="88"/>
      <c r="AH30" s="88"/>
      <c r="AI30" s="89"/>
      <c r="AJ30" s="78">
        <v>2</v>
      </c>
      <c r="AK30" s="78"/>
      <c r="AL30" s="94">
        <v>163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710</v>
      </c>
      <c r="G31" s="81"/>
      <c r="H31" s="81"/>
      <c r="I31" s="81"/>
      <c r="J31" s="81"/>
      <c r="K31" s="81" t="s">
        <v>711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730</v>
      </c>
      <c r="AA31" s="81"/>
      <c r="AB31" s="81"/>
      <c r="AC31" s="81"/>
      <c r="AD31" s="81"/>
      <c r="AE31" s="81" t="s">
        <v>731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602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601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599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600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677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687</v>
      </c>
      <c r="C37" s="252"/>
      <c r="D37" s="252"/>
      <c r="E37" s="252"/>
      <c r="F37" s="252"/>
      <c r="G37" s="253">
        <v>5</v>
      </c>
      <c r="H37" s="253"/>
      <c r="I37" s="254" t="s">
        <v>678</v>
      </c>
      <c r="J37" s="254"/>
      <c r="K37" s="253">
        <v>5</v>
      </c>
      <c r="L37" s="253"/>
      <c r="M37" s="254" t="s">
        <v>679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680</v>
      </c>
      <c r="B39" s="248" t="str">
        <f>IF(S2="","",VLOOKUP(S2,チーム番号!A3:E502,5,FALSE))</f>
        <v>大和市立引地台中学校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681</v>
      </c>
      <c r="U39" s="249"/>
      <c r="V39" s="249"/>
      <c r="W39" s="249"/>
      <c r="X39" s="250" t="s">
        <v>761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682</v>
      </c>
      <c r="AM39" s="198"/>
    </row>
    <row r="40" spans="1:43" ht="10.9" customHeight="1" x14ac:dyDescent="0.15"/>
    <row r="41" spans="1:43" ht="24" customHeight="1" x14ac:dyDescent="0.2">
      <c r="A41" s="62" t="s">
        <v>683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681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682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7105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大和市立引地台中学校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かねだ</v>
      </c>
      <c r="F7" s="328"/>
      <c r="G7" s="328"/>
      <c r="H7" s="328"/>
      <c r="I7" s="328"/>
      <c r="J7" s="328"/>
      <c r="K7" s="328" t="str">
        <f>IF(入力!L12="","",入力!L12)</f>
        <v>せいじゅ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はやし</v>
      </c>
      <c r="V7" s="155"/>
      <c r="W7" s="155"/>
      <c r="X7" s="155"/>
      <c r="Y7" s="155"/>
      <c r="Z7" s="330"/>
      <c r="AA7" s="310" t="str">
        <f>IF(入力!AB12="","",入力!AB12)</f>
        <v>しゅんた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金田</v>
      </c>
      <c r="F8" s="351"/>
      <c r="G8" s="351"/>
      <c r="H8" s="351"/>
      <c r="I8" s="351"/>
      <c r="J8" s="351"/>
      <c r="K8" s="351" t="str">
        <f>IF(入力!L13="","",入力!L13)</f>
        <v>青珠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林</v>
      </c>
      <c r="V8" s="319"/>
      <c r="W8" s="319"/>
      <c r="X8" s="319"/>
      <c r="Y8" s="319"/>
      <c r="Z8" s="320"/>
      <c r="AA8" s="321" t="str">
        <f>IF(入力!AB13="","",入力!AB13)</f>
        <v>俊太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さかもと</v>
      </c>
      <c r="F9" s="155"/>
      <c r="G9" s="155"/>
      <c r="H9" s="155"/>
      <c r="I9" s="155"/>
      <c r="J9" s="330"/>
      <c r="K9" s="310" t="str">
        <f>IF(入力!L14="","",入力!L14)</f>
        <v>こうき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わたなべ</v>
      </c>
      <c r="V9" s="155"/>
      <c r="W9" s="155"/>
      <c r="X9" s="155"/>
      <c r="Y9" s="155"/>
      <c r="Z9" s="330"/>
      <c r="AA9" s="310" t="str">
        <f>IF(入力!AB14="","",入力!AB14)</f>
        <v>けんしん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坂本</v>
      </c>
      <c r="F10" s="336"/>
      <c r="G10" s="336"/>
      <c r="H10" s="336"/>
      <c r="I10" s="336"/>
      <c r="J10" s="337"/>
      <c r="K10" s="338" t="str">
        <f>IF(入力!L15="","",入力!L15)</f>
        <v>光希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渡辺</v>
      </c>
      <c r="V10" s="336"/>
      <c r="W10" s="336"/>
      <c r="X10" s="336"/>
      <c r="Y10" s="336"/>
      <c r="Z10" s="337"/>
      <c r="AA10" s="338" t="str">
        <f>IF(入力!AB15="","",入力!AB15)</f>
        <v>健心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わたなべ</v>
      </c>
      <c r="F15" s="286"/>
      <c r="G15" s="286"/>
      <c r="H15" s="286"/>
      <c r="I15" s="286"/>
      <c r="J15" s="286" t="str">
        <f>IF(入力!K20="","",入力!K20)</f>
        <v>けんしん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たきざわ</v>
      </c>
      <c r="Z15" s="286"/>
      <c r="AA15" s="286"/>
      <c r="AB15" s="286"/>
      <c r="AC15" s="286"/>
      <c r="AD15" s="286" t="str">
        <f>IF(入力!AE20="","",入力!AE20)</f>
        <v>あき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165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渡辺</v>
      </c>
      <c r="F16" s="302"/>
      <c r="G16" s="302"/>
      <c r="H16" s="302"/>
      <c r="I16" s="302"/>
      <c r="J16" s="302" t="str">
        <f>IF(入力!K21="","",入力!K21)</f>
        <v>健心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瀧沢</v>
      </c>
      <c r="Z16" s="302"/>
      <c r="AA16" s="302"/>
      <c r="AB16" s="302"/>
      <c r="AC16" s="302"/>
      <c r="AD16" s="302" t="str">
        <f>IF(入力!AE21="","",入力!AE21)</f>
        <v>和樹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かわごえ</v>
      </c>
      <c r="F17" s="281"/>
      <c r="G17" s="281"/>
      <c r="H17" s="281"/>
      <c r="I17" s="281"/>
      <c r="J17" s="281" t="str">
        <f>IF(入力!K22="","",入力!K22)</f>
        <v>りょうた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たばた</v>
      </c>
      <c r="Z17" s="281"/>
      <c r="AA17" s="281"/>
      <c r="AB17" s="281"/>
      <c r="AC17" s="281"/>
      <c r="AD17" s="281" t="str">
        <f>IF(入力!AE22="","",入力!AE22)</f>
        <v>もんのじょう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165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川越</v>
      </c>
      <c r="F18" s="274"/>
      <c r="G18" s="274"/>
      <c r="H18" s="274"/>
      <c r="I18" s="274"/>
      <c r="J18" s="274" t="str">
        <f>IF(入力!K23="","",入力!K23)</f>
        <v>遼太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田畑</v>
      </c>
      <c r="Z18" s="274"/>
      <c r="AA18" s="274"/>
      <c r="AB18" s="274"/>
      <c r="AC18" s="274"/>
      <c r="AD18" s="274" t="str">
        <f>IF(入力!AE23="","",入力!AE23)</f>
        <v>紋乃丞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さとう</v>
      </c>
      <c r="F19" s="281"/>
      <c r="G19" s="281"/>
      <c r="H19" s="281"/>
      <c r="I19" s="281"/>
      <c r="J19" s="281" t="str">
        <f>IF(入力!K24="","",入力!K24)</f>
        <v>かなた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そりまち</v>
      </c>
      <c r="Z19" s="281"/>
      <c r="AA19" s="281"/>
      <c r="AB19" s="281"/>
      <c r="AC19" s="281"/>
      <c r="AD19" s="281" t="str">
        <f>IF(入力!AE24="","",入力!AE24)</f>
        <v>しゅんすけ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163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佐藤</v>
      </c>
      <c r="F20" s="274"/>
      <c r="G20" s="274"/>
      <c r="H20" s="274"/>
      <c r="I20" s="274"/>
      <c r="J20" s="274" t="str">
        <f>IF(入力!K25="","",入力!K25)</f>
        <v>哉太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返町</v>
      </c>
      <c r="Z20" s="274"/>
      <c r="AA20" s="274"/>
      <c r="AB20" s="274"/>
      <c r="AC20" s="274"/>
      <c r="AD20" s="274" t="str">
        <f>IF(入力!AE25="","",入力!AE25)</f>
        <v>駿介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おおの</v>
      </c>
      <c r="F21" s="281"/>
      <c r="G21" s="281"/>
      <c r="H21" s="281"/>
      <c r="I21" s="281"/>
      <c r="J21" s="281" t="str">
        <f>IF(入力!K26="","",入力!K26)</f>
        <v>のぶゆき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おのでら</v>
      </c>
      <c r="Z21" s="281"/>
      <c r="AA21" s="281"/>
      <c r="AB21" s="281"/>
      <c r="AC21" s="281"/>
      <c r="AD21" s="281" t="str">
        <f>IF(入力!AE26="","",入力!AE26)</f>
        <v>たける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165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大野</v>
      </c>
      <c r="F22" s="274"/>
      <c r="G22" s="274"/>
      <c r="H22" s="274"/>
      <c r="I22" s="274"/>
      <c r="J22" s="274" t="str">
        <f>IF(入力!K27="","",入力!K27)</f>
        <v>敦之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小野寺</v>
      </c>
      <c r="Z22" s="274"/>
      <c r="AA22" s="274"/>
      <c r="AB22" s="274"/>
      <c r="AC22" s="274"/>
      <c r="AD22" s="274" t="str">
        <f>IF(入力!AE27="","",入力!AE27)</f>
        <v>尊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すえなみ</v>
      </c>
      <c r="F23" s="281"/>
      <c r="G23" s="281"/>
      <c r="H23" s="281"/>
      <c r="I23" s="281"/>
      <c r="J23" s="281" t="str">
        <f>IF(入力!K28="","",入力!K28)</f>
        <v>はると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えばた</v>
      </c>
      <c r="Z23" s="281"/>
      <c r="AA23" s="281"/>
      <c r="AB23" s="281"/>
      <c r="AC23" s="281"/>
      <c r="AD23" s="281" t="str">
        <f>IF(入力!AE28="","",入力!AE28)</f>
        <v>ともあき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163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末次</v>
      </c>
      <c r="F24" s="274"/>
      <c r="G24" s="274"/>
      <c r="H24" s="274"/>
      <c r="I24" s="274"/>
      <c r="J24" s="274" t="str">
        <f>IF(入力!K29="","",入力!K29)</f>
        <v>晴人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江畑</v>
      </c>
      <c r="Z24" s="274"/>
      <c r="AA24" s="274"/>
      <c r="AB24" s="274"/>
      <c r="AC24" s="274"/>
      <c r="AD24" s="274" t="str">
        <f>IF(入力!AE29="","",入力!AE29)</f>
        <v>友陽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のもと</v>
      </c>
      <c r="F25" s="281"/>
      <c r="G25" s="281"/>
      <c r="H25" s="281"/>
      <c r="I25" s="281"/>
      <c r="J25" s="281" t="str">
        <f>IF(入力!K30="","",入力!K30)</f>
        <v>るい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ゆきなわ</v>
      </c>
      <c r="Z25" s="281"/>
      <c r="AA25" s="281"/>
      <c r="AB25" s="281"/>
      <c r="AC25" s="281"/>
      <c r="AD25" s="281" t="str">
        <f>IF(入力!AE30="","",入力!AE30)</f>
        <v>まなと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163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野本</v>
      </c>
      <c r="F26" s="315"/>
      <c r="G26" s="315"/>
      <c r="H26" s="315"/>
      <c r="I26" s="315"/>
      <c r="J26" s="315" t="str">
        <f>IF(入力!K31="","",入力!K31)</f>
        <v>琉生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雪縄</v>
      </c>
      <c r="Z26" s="315"/>
      <c r="AA26" s="315"/>
      <c r="AB26" s="315"/>
      <c r="AC26" s="315"/>
      <c r="AD26" s="315" t="str">
        <f>IF(入力!AE31="","",入力!AE31)</f>
        <v>真都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605</v>
      </c>
      <c r="B1" s="355"/>
      <c r="D1" s="54" t="s">
        <v>606</v>
      </c>
      <c r="E1" s="55" t="s">
        <v>607</v>
      </c>
      <c r="F1" s="56" t="s">
        <v>608</v>
      </c>
      <c r="G1" s="54" t="s">
        <v>606</v>
      </c>
      <c r="H1" s="55" t="s">
        <v>609</v>
      </c>
      <c r="I1" s="56" t="s">
        <v>610</v>
      </c>
      <c r="J1" s="54" t="s">
        <v>606</v>
      </c>
      <c r="K1" s="55" t="s">
        <v>609</v>
      </c>
      <c r="L1" s="56" t="s">
        <v>610</v>
      </c>
      <c r="M1" s="54" t="s">
        <v>606</v>
      </c>
      <c r="N1" s="55" t="s">
        <v>609</v>
      </c>
      <c r="O1" s="56" t="s">
        <v>610</v>
      </c>
      <c r="P1" s="54" t="s">
        <v>606</v>
      </c>
      <c r="Q1" s="55" t="s">
        <v>609</v>
      </c>
      <c r="R1" s="56" t="s">
        <v>610</v>
      </c>
      <c r="S1" s="54" t="s">
        <v>606</v>
      </c>
      <c r="T1" s="55" t="s">
        <v>609</v>
      </c>
      <c r="U1" s="56" t="s">
        <v>610</v>
      </c>
      <c r="V1" s="54" t="s">
        <v>606</v>
      </c>
      <c r="W1" s="55" t="s">
        <v>609</v>
      </c>
      <c r="X1" s="56" t="s">
        <v>610</v>
      </c>
      <c r="Y1" s="54" t="s">
        <v>606</v>
      </c>
      <c r="Z1" s="55" t="s">
        <v>609</v>
      </c>
      <c r="AA1" s="56" t="s">
        <v>610</v>
      </c>
      <c r="AB1" s="54" t="s">
        <v>606</v>
      </c>
      <c r="AC1" s="55" t="s">
        <v>609</v>
      </c>
      <c r="AD1" s="56" t="s">
        <v>610</v>
      </c>
      <c r="AE1" s="54" t="s">
        <v>606</v>
      </c>
      <c r="AF1" s="55" t="s">
        <v>609</v>
      </c>
      <c r="AG1" s="56" t="s">
        <v>610</v>
      </c>
      <c r="AH1" s="54" t="s">
        <v>606</v>
      </c>
      <c r="AI1" s="55" t="s">
        <v>609</v>
      </c>
      <c r="AJ1" s="56" t="s">
        <v>610</v>
      </c>
    </row>
    <row r="2" spans="1:41" ht="14.25" thickBot="1" x14ac:dyDescent="0.2">
      <c r="A2" s="355"/>
      <c r="B2" s="355"/>
      <c r="C2" s="40"/>
      <c r="D2" s="41">
        <v>1</v>
      </c>
      <c r="E2" s="42" t="s">
        <v>611</v>
      </c>
      <c r="F2" s="43">
        <v>42443</v>
      </c>
      <c r="G2" s="41">
        <v>1.01</v>
      </c>
      <c r="H2" s="42" t="s">
        <v>673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612</v>
      </c>
      <c r="B4" s="357"/>
      <c r="C4" s="357"/>
      <c r="D4" s="357"/>
      <c r="E4" s="357"/>
      <c r="F4" s="357"/>
      <c r="G4" s="358"/>
      <c r="H4" s="55" t="s">
        <v>613</v>
      </c>
      <c r="I4" s="55" t="s">
        <v>614</v>
      </c>
      <c r="J4" s="362" t="s">
        <v>615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616</v>
      </c>
      <c r="B6" s="55" t="s">
        <v>617</v>
      </c>
      <c r="C6" s="55" t="s">
        <v>618</v>
      </c>
      <c r="D6" s="55" t="s">
        <v>619</v>
      </c>
      <c r="E6" s="55" t="s">
        <v>613</v>
      </c>
      <c r="F6" s="55" t="s">
        <v>620</v>
      </c>
      <c r="G6" s="55" t="s">
        <v>621</v>
      </c>
      <c r="H6" s="55" t="s">
        <v>674</v>
      </c>
      <c r="I6" s="55" t="s">
        <v>675</v>
      </c>
      <c r="J6" s="55" t="s">
        <v>676</v>
      </c>
      <c r="K6" s="55" t="s">
        <v>623</v>
      </c>
      <c r="L6" s="55" t="s">
        <v>624</v>
      </c>
      <c r="M6" s="55" t="s">
        <v>625</v>
      </c>
      <c r="N6" s="55" t="s">
        <v>626</v>
      </c>
      <c r="O6" s="55" t="s">
        <v>627</v>
      </c>
      <c r="P6" s="55" t="s">
        <v>628</v>
      </c>
      <c r="Q6" s="55" t="s">
        <v>629</v>
      </c>
      <c r="R6" s="55" t="s">
        <v>630</v>
      </c>
      <c r="S6" s="55" t="s">
        <v>631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7105</v>
      </c>
      <c r="B7" s="46" t="str">
        <f>入力!$F$3</f>
        <v>大和市立引地台中学校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0022</v>
      </c>
      <c r="H7" s="46"/>
      <c r="I7" s="46" t="str">
        <f>IF(入力!$L$5="","",入力!$L$5)</f>
        <v>神奈川県大和市柳橋4-5050</v>
      </c>
      <c r="J7" s="46"/>
      <c r="K7" s="57" t="str">
        <f>IF(入力!$AB$4="","",入力!$AB$4)</f>
        <v>046</v>
      </c>
      <c r="L7" s="57" t="str">
        <f>IF(入力!$AG$4="","",入力!$AG$4)</f>
        <v>267</v>
      </c>
      <c r="M7" s="57" t="str">
        <f>IF(入力!$AL$4="","",入力!$AL$4)</f>
        <v>0535</v>
      </c>
      <c r="N7" s="57" t="str">
        <f>IF(入力!$AB$6="","",入力!$AB$6)</f>
        <v>046</v>
      </c>
      <c r="O7" s="57" t="str">
        <f>IF(入力!$AG$6="","",入力!$AG$6)</f>
        <v>268</v>
      </c>
      <c r="P7" s="57" t="str">
        <f>IF(入力!$AL$6="","",入力!$AL$6)</f>
        <v>4576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632</v>
      </c>
      <c r="B15" s="55" t="s">
        <v>633</v>
      </c>
      <c r="C15" s="55" t="s">
        <v>634</v>
      </c>
      <c r="D15" s="55" t="s">
        <v>635</v>
      </c>
      <c r="E15" s="55" t="s">
        <v>636</v>
      </c>
      <c r="F15" s="55" t="s">
        <v>637</v>
      </c>
      <c r="G15" s="55" t="s">
        <v>638</v>
      </c>
      <c r="H15" s="55" t="s">
        <v>639</v>
      </c>
      <c r="I15" s="55" t="s">
        <v>640</v>
      </c>
      <c r="J15" s="55" t="s">
        <v>641</v>
      </c>
      <c r="K15" s="55" t="s">
        <v>642</v>
      </c>
      <c r="L15" s="55" t="s">
        <v>643</v>
      </c>
      <c r="M15" s="55" t="s">
        <v>644</v>
      </c>
      <c r="N15" s="55" t="s">
        <v>645</v>
      </c>
      <c r="O15" s="55" t="s">
        <v>646</v>
      </c>
      <c r="P15" s="55" t="s">
        <v>647</v>
      </c>
      <c r="Q15" s="55" t="s">
        <v>648</v>
      </c>
      <c r="R15" s="55" t="s">
        <v>620</v>
      </c>
      <c r="S15" s="55" t="s">
        <v>621</v>
      </c>
      <c r="T15" s="55" t="s">
        <v>622</v>
      </c>
      <c r="U15" s="55" t="s">
        <v>649</v>
      </c>
      <c r="V15" s="55" t="s">
        <v>650</v>
      </c>
      <c r="W15" s="55" t="s">
        <v>651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652</v>
      </c>
      <c r="C16" s="46" t="str">
        <f>IF(入力!$F$13="","",入力!$F$13)</f>
        <v>金田</v>
      </c>
      <c r="D16" s="46" t="str">
        <f>IF(入力!$L$13="","",入力!$L$13)</f>
        <v>青珠</v>
      </c>
      <c r="E16" s="46" t="str">
        <f>IF(入力!$F$12="","",入力!$F$12)</f>
        <v>かねだ</v>
      </c>
      <c r="F16" s="46" t="str">
        <f>IF(入力!$L$12="","",入力!$L$12)</f>
        <v>せいじゅ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653</v>
      </c>
      <c r="C17" s="46" t="str">
        <f>IF(入力!$V$13="","",入力!$V$13)</f>
        <v>林</v>
      </c>
      <c r="D17" s="46" t="str">
        <f>IF(入力!$AB$13="","",入力!$AB$13)</f>
        <v>俊太</v>
      </c>
      <c r="E17" s="46" t="str">
        <f>IF(入力!$V$12="","",入力!$V$12)</f>
        <v>はやし</v>
      </c>
      <c r="F17" s="46" t="str">
        <f>IF(入力!$AB$12="","",入力!$AB$12)</f>
        <v>しゅんた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656</v>
      </c>
      <c r="C20" s="46" t="str">
        <f>IF(入力!$F$15="","",入力!$F$15)</f>
        <v>坂本</v>
      </c>
      <c r="D20" s="46" t="str">
        <f>IF(入力!$L$15="","",入力!$L$15)</f>
        <v>光希</v>
      </c>
      <c r="E20" s="46" t="str">
        <f>IF(入力!$F$14="","",入力!$F$14)</f>
        <v>さかもと</v>
      </c>
      <c r="F20" s="46" t="str">
        <f>IF(入力!$L$14="","",入力!$L$14)</f>
        <v>こうき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659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660</v>
      </c>
      <c r="C24" s="46" t="str">
        <f>IF(入力!$V$15="","",入力!$V$15)</f>
        <v>渡辺</v>
      </c>
      <c r="D24" s="46" t="str">
        <f>IF(入力!$AB$15="","",入力!$AB$15)</f>
        <v>健心</v>
      </c>
      <c r="E24" s="46" t="str">
        <f>IF(入力!$V$14="","",入力!$V$14)</f>
        <v>わたなべ</v>
      </c>
      <c r="F24" s="46" t="str">
        <f>IF(入力!$AB$14="","",入力!$AB$14)</f>
        <v>けんしん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662</v>
      </c>
      <c r="B52" s="60" t="s">
        <v>663</v>
      </c>
      <c r="C52" s="55" t="s">
        <v>664</v>
      </c>
      <c r="D52" s="55" t="s">
        <v>665</v>
      </c>
      <c r="E52" s="55" t="s">
        <v>666</v>
      </c>
      <c r="F52" s="55" t="s">
        <v>667</v>
      </c>
      <c r="G52" s="55" t="s">
        <v>638</v>
      </c>
      <c r="H52" s="55" t="s">
        <v>668</v>
      </c>
      <c r="I52" s="55" t="s">
        <v>669</v>
      </c>
      <c r="J52" s="55" t="s">
        <v>670</v>
      </c>
      <c r="K52" s="55" t="s">
        <v>671</v>
      </c>
      <c r="L52" s="55" t="s">
        <v>672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渡辺</v>
      </c>
      <c r="D53" s="46" t="str">
        <f>IF(入力!K21="","",入力!K21)</f>
        <v>健心</v>
      </c>
      <c r="E53" s="46" t="str">
        <f>IF(入力!F20="","",入力!F20)</f>
        <v>わたなべ</v>
      </c>
      <c r="F53" s="46" t="str">
        <f>IF(入力!K20="","",入力!K20)</f>
        <v>けんしん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川越</v>
      </c>
      <c r="D54" s="46" t="str">
        <f>IF(入力!K23="","",入力!K23)</f>
        <v>遼太</v>
      </c>
      <c r="E54" s="46" t="str">
        <f>IF(入力!F22="","",入力!F22)</f>
        <v>かわごえ</v>
      </c>
      <c r="F54" s="46" t="str">
        <f>IF(入力!K22="","",入力!K22)</f>
        <v>りょうた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哉太</v>
      </c>
      <c r="E55" s="46" t="str">
        <f>IF(入力!F24="","",入力!F24)</f>
        <v>さとう</v>
      </c>
      <c r="F55" s="46" t="str">
        <f>IF(入力!K24="","",入力!K24)</f>
        <v>かなた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大野</v>
      </c>
      <c r="D56" s="46" t="str">
        <f>IF(入力!K27="","",入力!K27)</f>
        <v>敦之</v>
      </c>
      <c r="E56" s="46" t="str">
        <f>IF(入力!F26="","",入力!F26)</f>
        <v>おおの</v>
      </c>
      <c r="F56" s="46" t="str">
        <f>IF(入力!K26="","",入力!K26)</f>
        <v>のぶゆき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末次</v>
      </c>
      <c r="D57" s="46" t="str">
        <f>IF(入力!K29="","",入力!K29)</f>
        <v>晴人</v>
      </c>
      <c r="E57" s="46" t="str">
        <f>IF(入力!F28="","",入力!F28)</f>
        <v>すえなみ</v>
      </c>
      <c r="F57" s="46" t="str">
        <f>IF(入力!K28="","",入力!K28)</f>
        <v>はると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野本</v>
      </c>
      <c r="D58" s="46" t="str">
        <f>IF(入力!K31="","",入力!K31)</f>
        <v>琉生</v>
      </c>
      <c r="E58" s="46" t="str">
        <f>IF(入力!F30="","",入力!F30)</f>
        <v>のもと</v>
      </c>
      <c r="F58" s="46" t="str">
        <f>IF(入力!K30="","",入力!K30)</f>
        <v>るい</v>
      </c>
      <c r="G58" s="46"/>
      <c r="H58" s="46"/>
      <c r="I58" s="46">
        <f>IF(入力!P30="","",入力!P30)</f>
        <v>2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瀧沢</v>
      </c>
      <c r="D59" s="46" t="str">
        <f>IF(入力!AE21="","",入力!AE21)</f>
        <v>和樹</v>
      </c>
      <c r="E59" s="46" t="str">
        <f>IF(入力!Z20="","",入力!Z20)</f>
        <v>たきざわ</v>
      </c>
      <c r="F59" s="46" t="str">
        <f>IF(入力!AE20="","",入力!AE20)</f>
        <v>あき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田畑</v>
      </c>
      <c r="D60" s="46" t="str">
        <f>IF(入力!AE23="","",入力!AE23)</f>
        <v>紋乃丞</v>
      </c>
      <c r="E60" s="46" t="str">
        <f>IF(入力!Z22="","",入力!Z22)</f>
        <v>たばた</v>
      </c>
      <c r="F60" s="46" t="str">
        <f>IF(入力!AE22="","",入力!AE22)</f>
        <v>もんのじょう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返町</v>
      </c>
      <c r="D61" s="46" t="str">
        <f>IF(入力!AE25="","",入力!AE25)</f>
        <v>駿介</v>
      </c>
      <c r="E61" s="46" t="str">
        <f>IF(入力!Z24="","",入力!Z24)</f>
        <v>そりまち</v>
      </c>
      <c r="F61" s="46" t="str">
        <f>IF(入力!AE24="","",入力!AE24)</f>
        <v>しゅんすけ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小野寺</v>
      </c>
      <c r="D62" s="46" t="str">
        <f>IF(入力!AE27="","",入力!AE27)</f>
        <v>尊</v>
      </c>
      <c r="E62" s="46" t="str">
        <f>IF(入力!Z26="","",入力!Z26)</f>
        <v>おのでら</v>
      </c>
      <c r="F62" s="46" t="str">
        <f>IF(入力!AE26="","",入力!AE26)</f>
        <v>たける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江畑</v>
      </c>
      <c r="D63" s="46" t="str">
        <f>IF(入力!AE29="","",入力!AE29)</f>
        <v>友陽</v>
      </c>
      <c r="E63" s="46" t="str">
        <f>IF(入力!Z28="","",入力!Z28)</f>
        <v>えばた</v>
      </c>
      <c r="F63" s="46" t="str">
        <f>IF(入力!AE28="","",入力!AE28)</f>
        <v>ともあき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雪縄</v>
      </c>
      <c r="D64" s="46" t="str">
        <f>IF(入力!AE31="","",入力!AE31)</f>
        <v>真都</v>
      </c>
      <c r="E64" s="46" t="str">
        <f>IF(入力!Z30="","",入力!Z30)</f>
        <v>ゆきなわ</v>
      </c>
      <c r="F64" s="46" t="str">
        <f>IF(入力!AE30="","",入力!AE30)</f>
        <v>まなと</v>
      </c>
      <c r="G64" s="46"/>
      <c r="H64" s="46"/>
      <c r="I64" s="46">
        <f>IF(入力!AJ30="","",入力!AJ30)</f>
        <v>2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2018-05-09T12:43:13Z</cp:lastPrinted>
  <dcterms:created xsi:type="dcterms:W3CDTF">2006-11-03T01:52:14Z</dcterms:created>
  <dcterms:modified xsi:type="dcterms:W3CDTF">2018-05-09T12:43:26Z</dcterms:modified>
</cp:coreProperties>
</file>