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75992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9" i="14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<sst xmlns="http://schemas.openxmlformats.org/spreadsheetml/2006/main" count="1467" uniqueCount="757">
  <si>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</si>
  <si>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</si>
  <si>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</si>
  <si>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</si>
  <si>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</si>
  <si>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</si>
  <si>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</si>
  <si>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</si>
  <si>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</si>
  <si>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</si>
  <si>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</si>
  <si>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</si>
  <si>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</si>
  <si>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</si>
  <si>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</si>
  <si>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</si>
  <si>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</si>
  <si>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</si>
  <si>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</si>
  <si>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</si>
  <si>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</si>
  <si>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</si>
  <si>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</si>
  <si>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</si>
  <si>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</si>
  <si>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</si>
  <si>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</si>
  <si>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</si>
  <si>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</si>
  <si>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</si>
  <si>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</si>
  <si>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</si>
  <si>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</si>
  <si>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</si>
  <si>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</si>
  <si>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</si>
  <si>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</si>
  <si>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</si>
  <si>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</si>
  <si>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</si>
  <si>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</si>
  <si>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</si>
  <si>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</si>
  <si>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</si>
  <si>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</si>
  <si>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</si>
  <si>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</si>
  <si>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</si>
  <si>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</si>
  <si>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</si>
  <si>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</si>
  <si>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</si>
  <si>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</si>
  <si>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</si>
  <si>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</si>
  <si>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</si>
  <si>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</si>
  <si>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</si>
  <si>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</si>
  <si>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</si>
  <si>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</si>
  <si>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</si>
  <si>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</si>
  <si>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</si>
  <si>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</si>
  <si>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</si>
  <si>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</si>
  <si>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</si>
  <si>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</si>
  <si>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</si>
  <si>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</si>
  <si>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</si>
  <si>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</si>
  <si>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</si>
  <si>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</si>
  <si>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</si>
  <si>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</si>
  <si>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</si>
  <si>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</si>
  <si>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</si>
  <si>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</si>
  <si>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</si>
  <si>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</si>
  <si>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</si>
  <si>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</si>
  <si>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</si>
  <si>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</si>
  <si>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</si>
  <si>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</si>
  <si>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</si>
  <si>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</si>
  <si>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</si>
  <si>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</si>
  <si>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</si>
  <si>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</si>
  <si>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</si>
  <si>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</si>
  <si>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</si>
  <si>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</si>
  <si>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</si>
  <si>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</si>
  <si>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</si>
  <si>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</si>
  <si>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</si>
  <si>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</si>
  <si>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</si>
  <si>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</si>
  <si>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</si>
  <si>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</si>
  <si>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</si>
  <si>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</si>
  <si>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</si>
  <si>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</si>
  <si>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</si>
  <si>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</si>
  <si>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</si>
  <si>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</si>
  <si>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</si>
  <si>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</si>
  <si>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</si>
  <si>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</si>
  <si>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</si>
  <si>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</si>
  <si>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</si>
  <si>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</si>
  <si>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</si>
  <si>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</si>
  <si>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</si>
  <si>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</si>
  <si>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</si>
  <si>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</si>
  <si>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</si>
  <si>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</si>
  <si>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</si>
  <si>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</si>
  <si>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</si>
  <si>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</si>
  <si>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</si>
  <si>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</si>
  <si>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</si>
  <si>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</si>
  <si>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</si>
  <si>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</si>
  <si>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</si>
  <si>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</si>
  <si>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</si>
  <si>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</si>
  <si>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</si>
  <si>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</si>
  <si>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</si>
  <si>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</si>
  <si>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</si>
  <si>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</si>
  <si>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</si>
  <si>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</si>
  <si>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</si>
  <si>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</si>
  <si>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</si>
  <si>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</si>
  <si>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</si>
  <si>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</si>
  <si>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</si>
  <si>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</si>
  <si>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</si>
  <si>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</si>
  <si>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</si>
  <si>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</si>
  <si>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</si>
  <si>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</si>
  <si>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</si>
  <si>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</si>
  <si>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</si>
  <si>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</si>
  <si>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</si>
  <si>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</si>
  <si>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</si>
  <si>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</si>
  <si>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</si>
  <si>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</si>
  <si>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</si>
  <si>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</si>
  <si>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</si>
  <si>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</si>
  <si>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</si>
  <si>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</si>
  <si>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</si>
  <si>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</si>
  <si>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</si>
  <si>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</si>
  <si>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</si>
  <si>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</si>
  <si>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</si>
  <si>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</si>
  <si>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</si>
  <si>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</si>
  <si>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</si>
  <si>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</si>
  <si>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</si>
  <si>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</si>
  <si>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</si>
  <si>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</si>
  <si>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</si>
  <si>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</si>
  <si>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</si>
  <si>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</si>
  <si>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</si>
  <si>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</si>
  <si>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</si>
  <si>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</si>
  <si>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</si>
  <si>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</si>
  <si>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</si>
  <si>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</si>
  <si>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</si>
  <si>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</si>
  <si>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</si>
  <si>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</si>
  <si>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</si>
  <si>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</si>
  <si>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</si>
  <si>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</si>
  <si>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</si>
  <si>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</si>
  <si>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</si>
  <si>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</si>
  <si>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</si>
  <si>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</si>
  <si>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</si>
  <si>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</si>
  <si>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</si>
  <si>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</si>
  <si>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</si>
  <si>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</si>
  <si>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</si>
  <si>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</si>
  <si>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</si>
  <si>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</si>
  <si>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</si>
  <si>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</si>
  <si>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</si>
  <si>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</si>
  <si>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</si>
  <si>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</si>
  <si>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</si>
  <si>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</si>
  <si>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</si>
  <si>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</si>
  <si>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</si>
  <si>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</si>
  <si>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</si>
  <si>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</si>
  <si>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</si>
  <si>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</si>
  <si>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</si>
  <si>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</si>
  <si>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</si>
  <si>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</si>
  <si>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</si>
  <si>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</si>
  <si>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</si>
  <si>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</si>
  <si>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</si>
  <si>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</si>
  <si>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</si>
  <si>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</si>
  <si>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</si>
  <si>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</si>
  <si>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</si>
  <si>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</si>
  <si>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</si>
  <si>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</si>
  <si>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</si>
  <si>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</si>
  <si>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</si>
  <si>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</si>
  <si>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</si>
  <si>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</si>
  <si>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</si>
  <si>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</si>
  <si>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</si>
  <si>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</si>
  <si>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</si>
  <si>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</si>
  <si>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</si>
  <si>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</si>
  <si>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</si>
  <si>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</si>
  <si>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</si>
  <si>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</si>
  <si>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</si>
  <si>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</si>
  <si>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</si>
  <si>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</si>
  <si>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</si>
  <si>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</si>
  <si>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</si>
  <si>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</si>
  <si>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</si>
  <si>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</si>
  <si>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</si>
  <si>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</si>
  <si>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</si>
  <si>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</si>
  <si>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</si>
  <si>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</si>
  <si>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</si>
  <si>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</si>
  <si>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</si>
  <si>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</si>
  <si>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</si>
  <si>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</si>
  <si>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</si>
  <si>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</si>
  <si>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</si>
  <si>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</si>
  <si>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</si>
  <si>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</si>
  <si>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</si>
  <si>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</si>
  <si>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</si>
  <si>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</si>
  <si>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</si>
  <si>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</si>
  <si>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</si>
  <si>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</si>
  <si>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</si>
  <si>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</si>
  <si>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</si>
  <si>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</si>
  <si>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</si>
  <si>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</si>
  <si>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</si>
  <si>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</si>
  <si>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</si>
  <si>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</si>
  <si>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</si>
  <si>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</si>
  <si>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</si>
  <si>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</si>
  <si>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</si>
  <si>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</si>
  <si>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</si>
  <si>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</si>
  <si>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</si>
  <si>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</si>
  <si>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</si>
  <si>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</si>
  <si>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</si>
  <si>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</si>
  <si>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</si>
  <si>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</si>
  <si>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</si>
  <si>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</si>
  <si>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</si>
  <si>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</si>
  <si>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</si>
  <si>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</si>
  <si>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</si>
  <si>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</si>
  <si>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</si>
  <si>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</si>
  <si>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</si>
  <si>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</si>
  <si>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</si>
  <si>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</si>
  <si>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</si>
  <si>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</si>
  <si>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</si>
  <si>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</si>
  <si>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</si>
  <si>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</si>
  <si>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</si>
  <si>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</si>
  <si>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</si>
  <si>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</si>
  <si>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</si>
  <si>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</si>
  <si>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</si>
  <si>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</si>
  <si>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</si>
  <si>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</si>
  <si>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</si>
  <si>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</si>
  <si>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</si>
  <si>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</si>
  <si>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</si>
  <si>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</si>
  <si>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</si>
  <si>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</si>
  <si>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</si>
  <si>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</si>
  <si>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</si>
  <si>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</si>
  <si>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</si>
  <si>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</si>
  <si>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</si>
  <si>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</si>
  <si>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</si>
  <si>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</si>
  <si>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</si>
  <si>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</si>
  <si>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</si>
  <si>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</si>
  <si>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</si>
  <si>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</si>
  <si>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</si>
  <si>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</si>
  <si>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</si>
  <si>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</si>
  <si>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</si>
  <si>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</si>
  <si>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</si>
  <si>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</si>
  <si>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</si>
  <si>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</si>
  <si>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</si>
  <si>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</si>
  <si>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</si>
  <si>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</si>
  <si>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</si>
  <si>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</si>
  <si>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</si>
  <si>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</si>
  <si>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</si>
  <si>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</si>
  <si>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</si>
  <si>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</si>
  <si>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</si>
  <si>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</si>
  <si>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</si>
  <si>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</si>
  <si>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</si>
  <si>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</si>
  <si>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</si>
  <si>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</si>
  <si>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</si>
  <si>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</si>
  <si>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</si>
  <si>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</si>
  <si>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</si>
  <si>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</si>
  <si>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</si>
  <si>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</si>
  <si>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</si>
  <si>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</si>
  <si>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</si>
  <si>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</si>
  <si>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</si>
  <si>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</si>
  <si>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</si>
  <si>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</si>
  <si>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</si>
  <si>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</si>
  <si>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</si>
  <si>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</si>
  <si>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</si>
  <si>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</si>
  <si>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</si>
  <si>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</si>
  <si>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</si>
  <si>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</si>
  <si>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</si>
  <si>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</si>
  <si>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</si>
  <si>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</si>
  <si>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</si>
  <si>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</si>
  <si>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</si>
  <si>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</si>
  <si>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</si>
  <si>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</si>
  <si>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</si>
  <si>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</si>
  <si>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</si>
  <si>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</si>
  <si>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</si>
  <si>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</si>
  <si>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</si>
  <si>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</si>
  <si>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</si>
  <si>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</si>
  <si>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</si>
  <si>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</si>
  <si>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</si>
  <si>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</si>
  <si>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</si>
  <si>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</si>
  <si>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</si>
  <si>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</si>
  <si>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</si>
  <si>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</si>
  <si>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</si>
  <si>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</si>
  <si>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</si>
  <si>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</si>
  <si>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</si>
  <si>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</si>
  <si>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</si>
  <si>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</si>
  <si>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</si>
  <si>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</si>
  <si>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</si>
  <si>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</si>
  <si>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</si>
  <si>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</si>
  <si>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</si>
  <si>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</si>
  <si>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</si>
  <si>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</si>
  <si>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</si>
  <si>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</si>
  <si>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</si>
  <si>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</si>
  <si>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</si>
  <si>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</si>
  <si>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</si>
  <si>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</si>
  <si>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</si>
  <si>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</si>
  <si>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</si>
  <si>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</si>
  <si>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</si>
  <si>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</si>
  <si>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</si>
  <si>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</si>
  <si>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</si>
  <si>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</si>
  <si>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</si>
  <si>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</si>
  <si>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</si>
  <si>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</si>
  <si>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</si>
  <si>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</si>
  <si>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</si>
  <si>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</si>
  <si>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</si>
  <si>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</si>
  <si>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</si>
  <si>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</si>
  <si>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</si>
  <si>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</si>
  <si>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</si>
  <si>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</si>
  <si>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</si>
  <si>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</si>
  <si>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</si>
  <si>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</si>
  <si>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</si>
  <si>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</si>
  <si>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</si>
  <si>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</si>
  <si>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</si>
  <si>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</si>
  <si>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</si>
  <si>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</si>
  <si>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</si>
  <si>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</si>
  <si>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</si>
  <si>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</si>
  <si>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</si>
  <si>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</si>
  <si>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</si>
  <si>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</si>
  <si>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</si>
  <si>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</si>
  <si>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</si>
  <si>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</si>
  <si>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</si>
  <si>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</si>
  <si>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</si>
  <si>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</si>
  <si>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</si>
  <si>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</si>
  <si>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</si>
  <si>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</si>
  <si>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</si>
  <si>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</si>
  <si>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</si>
  <si>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</si>
  <si>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</si>
  <si>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</si>
  <si>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</si>
  <si>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</si>
  <si>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</si>
  <si>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</si>
  <si>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</si>
  <si>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</si>
  <si>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</si>
  <si>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</si>
  <si>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</si>
  <si>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</si>
  <si>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</si>
  <si>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</si>
  <si>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</si>
  <si>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</si>
  <si>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</si>
  <si>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</si>
  <si>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</si>
  <si>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</si>
  <si>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</si>
  <si>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</si>
  <si>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</si>
  <si>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</si>
  <si>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</si>
  <si>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</si>
  <si>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</si>
  <si>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</si>
  <si>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</si>
  <si>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</si>
  <si>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</si>
  <si>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</si>
  <si>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</si>
  <si>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</si>
  <si>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</si>
  <si>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</si>
  <si>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</si>
  <si>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</si>
  <si>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</si>
  <si>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</si>
  <si>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</si>
  <si>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</si>
  <si>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</si>
  <si>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</si>
  <si>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</si>
  <si>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</si>
  <si>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</si>
  <si>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</si>
  <si>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</si>
  <si>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</si>
  <si>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</si>
  <si>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</si>
  <si>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</si>
  <si>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</si>
  <si>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</si>
  <si>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</si>
  <si>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</si>
  <si>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</si>
  <si>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</si>
  <si>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</si>
  <si>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</si>
  <si>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</si>
  <si>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</si>
  <si>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</si>
  <si>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</si>
  <si>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</si>
  <si>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</si>
  <si>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</si>
  <si>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</si>
  <si>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</si>
  <si>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</si>
  <si>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</si>
  <si>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</si>
  <si>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</si>
  <si>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</si>
  <si>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</si>
  <si>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</si>
  <si>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</si>
  <si>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</si>
  <si>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</si>
  <si>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</si>
  <si>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</si>
  <si>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</si>
  <si>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</si>
  <si>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</si>
  <si>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</si>
  <si>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</si>
  <si>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</si>
  <si>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</si>
  <si>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</si>
  <si>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</si>
  <si>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</si>
  <si>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</si>
  <si>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</si>
  <si>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</si>
  <si>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</si>
  <si>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</si>
  <si>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</si>
  <si>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</si>
  <si>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</si>
  <si>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</si>
  <si>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</si>
  <si>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</si>
  <si>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</si>
  <si>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</si>
  <si>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</si>
  <si>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</si>
  <si>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</si>
  <si>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267</t>
    <phoneticPr fontId="2"/>
  </si>
  <si>
    <t>0535</t>
    <phoneticPr fontId="2"/>
  </si>
  <si>
    <t>046</t>
    <phoneticPr fontId="2"/>
  </si>
  <si>
    <t>268</t>
    <phoneticPr fontId="2"/>
  </si>
  <si>
    <t>4576</t>
    <phoneticPr fontId="2"/>
  </si>
  <si>
    <t>242</t>
    <phoneticPr fontId="2"/>
  </si>
  <si>
    <t>0022</t>
    <phoneticPr fontId="2"/>
  </si>
  <si>
    <t>神奈川県大和市柳橋4-5050</t>
    <rPh sb="0" eb="4">
      <t>カナガワケン</t>
    </rPh>
    <rPh sb="4" eb="7">
      <t>ヤマトシ</t>
    </rPh>
    <rPh sb="7" eb="9">
      <t>ヤナギバシ</t>
    </rPh>
    <phoneticPr fontId="2"/>
  </si>
  <si>
    <t>0018</t>
    <phoneticPr fontId="2"/>
  </si>
  <si>
    <t>046</t>
    <phoneticPr fontId="2"/>
  </si>
  <si>
    <t>261</t>
    <phoneticPr fontId="2"/>
  </si>
  <si>
    <t>0892</t>
    <phoneticPr fontId="2"/>
  </si>
  <si>
    <t>261</t>
    <phoneticPr fontId="2"/>
  </si>
  <si>
    <t>4892</t>
    <phoneticPr fontId="2"/>
  </si>
  <si>
    <t>神奈川県大和市深見西7-5-1</t>
    <rPh sb="0" eb="4">
      <t>カナガワケン</t>
    </rPh>
    <rPh sb="4" eb="7">
      <t>ヤマトシ</t>
    </rPh>
    <rPh sb="7" eb="10">
      <t>フカミニシ</t>
    </rPh>
    <phoneticPr fontId="2"/>
  </si>
  <si>
    <t>金田</t>
    <rPh sb="0" eb="2">
      <t>カネダ</t>
    </rPh>
    <phoneticPr fontId="2"/>
  </si>
  <si>
    <t>青珠</t>
    <rPh sb="0" eb="1">
      <t>アオ</t>
    </rPh>
    <rPh sb="1" eb="2">
      <t>タマ</t>
    </rPh>
    <phoneticPr fontId="2"/>
  </si>
  <si>
    <t>かねだ</t>
    <phoneticPr fontId="2"/>
  </si>
  <si>
    <t>せいじゅ</t>
    <phoneticPr fontId="2"/>
  </si>
  <si>
    <t>林</t>
    <rPh sb="0" eb="1">
      <t>ハヤシ</t>
    </rPh>
    <phoneticPr fontId="2"/>
  </si>
  <si>
    <t>俊太</t>
    <rPh sb="0" eb="2">
      <t>シュンタ</t>
    </rPh>
    <phoneticPr fontId="2"/>
  </si>
  <si>
    <t>はやし</t>
    <phoneticPr fontId="2"/>
  </si>
  <si>
    <t>しゅんた</t>
    <phoneticPr fontId="2"/>
  </si>
  <si>
    <t>村形</t>
    <rPh sb="0" eb="2">
      <t>ムラカタ</t>
    </rPh>
    <phoneticPr fontId="2"/>
  </si>
  <si>
    <t>眞緒</t>
    <rPh sb="1" eb="2">
      <t>チョ</t>
    </rPh>
    <phoneticPr fontId="2"/>
  </si>
  <si>
    <t>むらかた</t>
    <phoneticPr fontId="2"/>
  </si>
  <si>
    <t>まお</t>
    <phoneticPr fontId="2"/>
  </si>
  <si>
    <t>眞緒</t>
    <rPh sb="0" eb="1">
      <t>マコト</t>
    </rPh>
    <rPh sb="1" eb="2">
      <t>チョ</t>
    </rPh>
    <phoneticPr fontId="2"/>
  </si>
  <si>
    <t>河邊</t>
    <rPh sb="0" eb="2">
      <t>カワベ</t>
    </rPh>
    <phoneticPr fontId="2"/>
  </si>
  <si>
    <t>智也</t>
    <rPh sb="0" eb="2">
      <t>トモヤ</t>
    </rPh>
    <phoneticPr fontId="2"/>
  </si>
  <si>
    <t>かわべ</t>
    <phoneticPr fontId="2"/>
  </si>
  <si>
    <t>ともや</t>
    <phoneticPr fontId="2"/>
  </si>
  <si>
    <t>石田</t>
    <rPh sb="0" eb="2">
      <t>イシダ</t>
    </rPh>
    <phoneticPr fontId="2"/>
  </si>
  <si>
    <t>朋</t>
    <rPh sb="0" eb="1">
      <t>トモ</t>
    </rPh>
    <phoneticPr fontId="2"/>
  </si>
  <si>
    <t>いしだ</t>
    <phoneticPr fontId="2"/>
  </si>
  <si>
    <t>とも</t>
    <phoneticPr fontId="2"/>
  </si>
  <si>
    <t>ゆあさ</t>
    <phoneticPr fontId="2"/>
  </si>
  <si>
    <t>りき</t>
    <phoneticPr fontId="2"/>
  </si>
  <si>
    <t>湯淺</t>
    <rPh sb="0" eb="1">
      <t>ユ</t>
    </rPh>
    <rPh sb="1" eb="2">
      <t>アサ</t>
    </rPh>
    <phoneticPr fontId="2"/>
  </si>
  <si>
    <t>利樹</t>
    <rPh sb="0" eb="2">
      <t>トシキ</t>
    </rPh>
    <phoneticPr fontId="2"/>
  </si>
  <si>
    <t>はしもと</t>
    <phoneticPr fontId="2"/>
  </si>
  <si>
    <t>そら</t>
    <phoneticPr fontId="2"/>
  </si>
  <si>
    <t>橋本</t>
    <rPh sb="0" eb="2">
      <t>ハシモト</t>
    </rPh>
    <phoneticPr fontId="2"/>
  </si>
  <si>
    <t>颯空</t>
    <rPh sb="0" eb="1">
      <t>ソウ</t>
    </rPh>
    <rPh sb="1" eb="2">
      <t>ソラ</t>
    </rPh>
    <phoneticPr fontId="2"/>
  </si>
  <si>
    <t>やすだ</t>
    <phoneticPr fontId="2"/>
  </si>
  <si>
    <t>りんたろう</t>
    <phoneticPr fontId="2"/>
  </si>
  <si>
    <t>安田</t>
    <rPh sb="0" eb="2">
      <t>ヤスダ</t>
    </rPh>
    <phoneticPr fontId="2"/>
  </si>
  <si>
    <t>倫太郎</t>
    <rPh sb="0" eb="3">
      <t>リンタロウ</t>
    </rPh>
    <phoneticPr fontId="2"/>
  </si>
  <si>
    <t>かみや</t>
    <phoneticPr fontId="2"/>
  </si>
  <si>
    <t>かいと</t>
    <phoneticPr fontId="2"/>
  </si>
  <si>
    <t>上屋</t>
    <rPh sb="0" eb="2">
      <t>カミヤ</t>
    </rPh>
    <phoneticPr fontId="2"/>
  </si>
  <si>
    <t>快人</t>
    <rPh sb="0" eb="2">
      <t>カイト</t>
    </rPh>
    <phoneticPr fontId="2"/>
  </si>
  <si>
    <t>たけむら</t>
    <phoneticPr fontId="2"/>
  </si>
  <si>
    <t>はるき</t>
    <phoneticPr fontId="2"/>
  </si>
  <si>
    <t>竹村</t>
    <rPh sb="0" eb="2">
      <t>タケムラ</t>
    </rPh>
    <phoneticPr fontId="2"/>
  </si>
  <si>
    <t>入内嶋</t>
    <rPh sb="0" eb="3">
      <t>イリウチジマ</t>
    </rPh>
    <phoneticPr fontId="2"/>
  </si>
  <si>
    <t>遥人</t>
    <rPh sb="0" eb="1">
      <t>ハル</t>
    </rPh>
    <rPh sb="1" eb="2">
      <t>ヒト</t>
    </rPh>
    <phoneticPr fontId="2"/>
  </si>
  <si>
    <t>春熙</t>
    <rPh sb="0" eb="1">
      <t>ハル</t>
    </rPh>
    <rPh sb="1" eb="2">
      <t>ヒロシ</t>
    </rPh>
    <phoneticPr fontId="2"/>
  </si>
  <si>
    <t>いりうちじま</t>
    <phoneticPr fontId="2"/>
  </si>
  <si>
    <t>はると</t>
    <phoneticPr fontId="2"/>
  </si>
  <si>
    <t>竹岡</t>
    <rPh sb="0" eb="2">
      <t>タケオカ</t>
    </rPh>
    <phoneticPr fontId="2"/>
  </si>
  <si>
    <t>たけおか</t>
    <phoneticPr fontId="2"/>
  </si>
  <si>
    <t>たくみ</t>
    <phoneticPr fontId="2"/>
  </si>
  <si>
    <t>拓海</t>
    <rPh sb="0" eb="2">
      <t>タクミ</t>
    </rPh>
    <phoneticPr fontId="2"/>
  </si>
  <si>
    <t>しょうだ</t>
    <phoneticPr fontId="2"/>
  </si>
  <si>
    <t>正田</t>
    <rPh sb="0" eb="2">
      <t>ショウダ</t>
    </rPh>
    <phoneticPr fontId="2"/>
  </si>
  <si>
    <t>すぎた</t>
    <phoneticPr fontId="2"/>
  </si>
  <si>
    <t>れい</t>
    <phoneticPr fontId="2"/>
  </si>
  <si>
    <t>杉田</t>
    <rPh sb="0" eb="2">
      <t>スギタ</t>
    </rPh>
    <phoneticPr fontId="2"/>
  </si>
  <si>
    <t>礼</t>
    <rPh sb="0" eb="1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</si>
</sst>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7" zoomScale="70" zoomScaleNormal="100" zoomScaleSheetLayoutView="70" workbookViewId="0">
      <selection activeCell="BA13" sqref="BA13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9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J42" sqref="AJ4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7105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県央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大和市立引地台中学校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694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692</v>
      </c>
      <c r="G6" s="114"/>
      <c r="H6" s="24" t="s">
        <v>586</v>
      </c>
      <c r="I6" s="115" t="s">
        <v>693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691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>
        <v>1</v>
      </c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>
        <v>7101</v>
      </c>
      <c r="T7" s="83"/>
      <c r="U7" s="83"/>
      <c r="V7" s="83"/>
      <c r="W7" s="83"/>
      <c r="X7" s="83"/>
      <c r="Y7" s="84"/>
      <c r="Z7" s="86" t="str">
        <f>IF(S7="","",VLOOKUP(S7,チーム番号!A2:E501,2,FALSE))</f>
        <v>県央</v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>大和市立大和中学校</v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 t="s">
        <v>696</v>
      </c>
      <c r="AC9" s="95"/>
      <c r="AD9" s="95"/>
      <c r="AE9" s="95"/>
      <c r="AF9" s="4" t="s">
        <v>587</v>
      </c>
      <c r="AG9" s="95" t="s">
        <v>697</v>
      </c>
      <c r="AH9" s="95"/>
      <c r="AI9" s="95"/>
      <c r="AJ9" s="95"/>
      <c r="AK9" s="4" t="s">
        <v>587</v>
      </c>
      <c r="AL9" s="95" t="s">
        <v>698</v>
      </c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 t="s">
        <v>701</v>
      </c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4" t="s">
        <v>692</v>
      </c>
      <c r="G11" s="265"/>
      <c r="H11" s="48" t="s">
        <v>592</v>
      </c>
      <c r="I11" s="266" t="s">
        <v>695</v>
      </c>
      <c r="J11" s="266"/>
      <c r="K11" s="267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268" t="s">
        <v>686</v>
      </c>
      <c r="AC11" s="269"/>
      <c r="AD11" s="269"/>
      <c r="AE11" s="269"/>
      <c r="AF11" s="49" t="s">
        <v>587</v>
      </c>
      <c r="AG11" s="269" t="s">
        <v>699</v>
      </c>
      <c r="AH11" s="269"/>
      <c r="AI11" s="269"/>
      <c r="AJ11" s="269"/>
      <c r="AK11" s="49" t="s">
        <v>587</v>
      </c>
      <c r="AL11" s="269" t="s">
        <v>700</v>
      </c>
      <c r="AM11" s="269"/>
      <c r="AN11" s="269"/>
      <c r="AO11" s="270"/>
    </row>
    <row r="12" spans="1:41" ht="13.5" customHeight="1" x14ac:dyDescent="0.15">
      <c r="B12" s="271" t="s">
        <v>683</v>
      </c>
      <c r="C12" s="272"/>
      <c r="D12" s="272"/>
      <c r="E12" s="273"/>
      <c r="F12" s="274" t="s">
        <v>704</v>
      </c>
      <c r="G12" s="275"/>
      <c r="H12" s="275"/>
      <c r="I12" s="275"/>
      <c r="J12" s="275"/>
      <c r="K12" s="275" t="s">
        <v>705</v>
      </c>
      <c r="L12" s="275"/>
      <c r="M12" s="275"/>
      <c r="N12" s="275"/>
      <c r="O12" s="276"/>
      <c r="P12" s="280" t="s">
        <v>545</v>
      </c>
      <c r="Q12" s="281"/>
      <c r="R12" s="281"/>
      <c r="S12" s="281"/>
      <c r="T12" s="281"/>
      <c r="U12" s="282"/>
      <c r="V12" s="271" t="s">
        <v>0</v>
      </c>
      <c r="W12" s="272"/>
      <c r="X12" s="272"/>
      <c r="Y12" s="273"/>
      <c r="Z12" s="274" t="s">
        <v>708</v>
      </c>
      <c r="AA12" s="275"/>
      <c r="AB12" s="275"/>
      <c r="AC12" s="275"/>
      <c r="AD12" s="275"/>
      <c r="AE12" s="275" t="s">
        <v>709</v>
      </c>
      <c r="AF12" s="275"/>
      <c r="AG12" s="275"/>
      <c r="AH12" s="275"/>
      <c r="AI12" s="276"/>
      <c r="AJ12" s="280" t="s">
        <v>593</v>
      </c>
      <c r="AK12" s="281"/>
      <c r="AL12" s="281"/>
      <c r="AM12" s="281"/>
      <c r="AN12" s="281"/>
      <c r="AO12" s="282"/>
    </row>
    <row r="13" spans="1:41" ht="15" customHeight="1" x14ac:dyDescent="0.15">
      <c r="B13" s="277" t="s">
        <v>6</v>
      </c>
      <c r="C13" s="278"/>
      <c r="D13" s="278"/>
      <c r="E13" s="279"/>
      <c r="F13" s="286" t="s">
        <v>702</v>
      </c>
      <c r="G13" s="287"/>
      <c r="H13" s="287"/>
      <c r="I13" s="287"/>
      <c r="J13" s="288"/>
      <c r="K13" s="287" t="s">
        <v>703</v>
      </c>
      <c r="L13" s="287"/>
      <c r="M13" s="287"/>
      <c r="N13" s="287"/>
      <c r="O13" s="290"/>
      <c r="P13" s="52" t="s">
        <v>544</v>
      </c>
      <c r="Q13" s="291" t="s">
        <v>678</v>
      </c>
      <c r="R13" s="291"/>
      <c r="S13" s="291"/>
      <c r="T13" s="291"/>
      <c r="U13" s="292"/>
      <c r="V13" s="277" t="s">
        <v>594</v>
      </c>
      <c r="W13" s="278"/>
      <c r="X13" s="278"/>
      <c r="Y13" s="279"/>
      <c r="Z13" s="286" t="s">
        <v>706</v>
      </c>
      <c r="AA13" s="287"/>
      <c r="AB13" s="287"/>
      <c r="AC13" s="287"/>
      <c r="AD13" s="288"/>
      <c r="AE13" s="287" t="s">
        <v>707</v>
      </c>
      <c r="AF13" s="287"/>
      <c r="AG13" s="287"/>
      <c r="AH13" s="287"/>
      <c r="AI13" s="290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89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89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1" t="s">
        <v>683</v>
      </c>
      <c r="C15" s="272"/>
      <c r="D15" s="272"/>
      <c r="E15" s="273"/>
      <c r="F15" s="274"/>
      <c r="G15" s="275"/>
      <c r="H15" s="275"/>
      <c r="I15" s="275"/>
      <c r="J15" s="275"/>
      <c r="K15" s="275"/>
      <c r="L15" s="275"/>
      <c r="M15" s="275"/>
      <c r="N15" s="275"/>
      <c r="O15" s="276"/>
      <c r="P15" s="280" t="s">
        <v>545</v>
      </c>
      <c r="Q15" s="281"/>
      <c r="R15" s="281"/>
      <c r="S15" s="281"/>
      <c r="T15" s="281"/>
      <c r="U15" s="282"/>
      <c r="V15" s="271" t="s">
        <v>595</v>
      </c>
      <c r="W15" s="272"/>
      <c r="X15" s="272"/>
      <c r="Y15" s="273"/>
      <c r="Z15" s="274" t="s">
        <v>712</v>
      </c>
      <c r="AA15" s="275"/>
      <c r="AB15" s="275"/>
      <c r="AC15" s="275"/>
      <c r="AD15" s="275"/>
      <c r="AE15" s="275" t="s">
        <v>713</v>
      </c>
      <c r="AF15" s="275"/>
      <c r="AG15" s="275"/>
      <c r="AH15" s="275"/>
      <c r="AI15" s="285"/>
      <c r="AJ15" s="283" t="s">
        <v>676</v>
      </c>
      <c r="AK15" s="283"/>
      <c r="AL15" s="283"/>
      <c r="AM15" s="283"/>
      <c r="AN15" s="283"/>
      <c r="AO15" s="284"/>
    </row>
    <row r="16" spans="1:41" ht="15" customHeight="1" x14ac:dyDescent="0.15">
      <c r="B16" s="277" t="s">
        <v>684</v>
      </c>
      <c r="C16" s="278"/>
      <c r="D16" s="278"/>
      <c r="E16" s="278"/>
      <c r="F16" s="286"/>
      <c r="G16" s="287"/>
      <c r="H16" s="287"/>
      <c r="I16" s="287"/>
      <c r="J16" s="288"/>
      <c r="K16" s="287"/>
      <c r="L16" s="287"/>
      <c r="M16" s="287"/>
      <c r="N16" s="287"/>
      <c r="O16" s="290"/>
      <c r="P16" s="52" t="s">
        <v>544</v>
      </c>
      <c r="Q16" s="291" t="s">
        <v>682</v>
      </c>
      <c r="R16" s="291"/>
      <c r="S16" s="291"/>
      <c r="T16" s="291"/>
      <c r="U16" s="292"/>
      <c r="V16" s="277" t="s">
        <v>9</v>
      </c>
      <c r="W16" s="278"/>
      <c r="X16" s="278"/>
      <c r="Y16" s="278"/>
      <c r="Z16" s="286" t="s">
        <v>710</v>
      </c>
      <c r="AA16" s="287"/>
      <c r="AB16" s="287"/>
      <c r="AC16" s="287"/>
      <c r="AD16" s="288"/>
      <c r="AE16" s="287" t="s">
        <v>711</v>
      </c>
      <c r="AF16" s="287"/>
      <c r="AG16" s="287"/>
      <c r="AH16" s="287"/>
      <c r="AI16" s="295"/>
      <c r="AJ16" s="296"/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89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89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712</v>
      </c>
      <c r="G22" s="194"/>
      <c r="H22" s="194"/>
      <c r="I22" s="194"/>
      <c r="J22" s="194"/>
      <c r="K22" s="194" t="s">
        <v>713</v>
      </c>
      <c r="L22" s="194"/>
      <c r="M22" s="194"/>
      <c r="N22" s="194"/>
      <c r="O22" s="195"/>
      <c r="P22" s="191">
        <v>2</v>
      </c>
      <c r="Q22" s="191"/>
      <c r="R22" s="196"/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735</v>
      </c>
      <c r="AA22" s="194"/>
      <c r="AB22" s="194"/>
      <c r="AC22" s="194"/>
      <c r="AD22" s="194"/>
      <c r="AE22" s="194" t="s">
        <v>736</v>
      </c>
      <c r="AF22" s="194"/>
      <c r="AG22" s="194"/>
      <c r="AH22" s="194"/>
      <c r="AI22" s="195"/>
      <c r="AJ22" s="191">
        <v>1</v>
      </c>
      <c r="AK22" s="191"/>
      <c r="AL22" s="196"/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710</v>
      </c>
      <c r="G23" s="209"/>
      <c r="H23" s="209"/>
      <c r="I23" s="209"/>
      <c r="J23" s="209"/>
      <c r="K23" s="209" t="s">
        <v>714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737</v>
      </c>
      <c r="AA23" s="209"/>
      <c r="AB23" s="209"/>
      <c r="AC23" s="209"/>
      <c r="AD23" s="209"/>
      <c r="AE23" s="209" t="s">
        <v>738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717</v>
      </c>
      <c r="G24" s="162"/>
      <c r="H24" s="162"/>
      <c r="I24" s="162"/>
      <c r="J24" s="162"/>
      <c r="K24" s="162" t="s">
        <v>718</v>
      </c>
      <c r="L24" s="162"/>
      <c r="M24" s="162"/>
      <c r="N24" s="162"/>
      <c r="O24" s="163"/>
      <c r="P24" s="203">
        <v>1</v>
      </c>
      <c r="Q24" s="203"/>
      <c r="R24" s="205"/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739</v>
      </c>
      <c r="AA24" s="162"/>
      <c r="AB24" s="162"/>
      <c r="AC24" s="162"/>
      <c r="AD24" s="162"/>
      <c r="AE24" s="162" t="s">
        <v>740</v>
      </c>
      <c r="AF24" s="162"/>
      <c r="AG24" s="162"/>
      <c r="AH24" s="162"/>
      <c r="AI24" s="163"/>
      <c r="AJ24" s="203">
        <v>1</v>
      </c>
      <c r="AK24" s="203"/>
      <c r="AL24" s="205"/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715</v>
      </c>
      <c r="G25" s="216"/>
      <c r="H25" s="216"/>
      <c r="I25" s="216"/>
      <c r="J25" s="216"/>
      <c r="K25" s="216" t="s">
        <v>716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741</v>
      </c>
      <c r="AA25" s="216"/>
      <c r="AB25" s="216"/>
      <c r="AC25" s="216"/>
      <c r="AD25" s="216"/>
      <c r="AE25" s="216" t="s">
        <v>744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721</v>
      </c>
      <c r="G26" s="162"/>
      <c r="H26" s="162"/>
      <c r="I26" s="162"/>
      <c r="J26" s="162"/>
      <c r="K26" s="162" t="s">
        <v>722</v>
      </c>
      <c r="L26" s="162"/>
      <c r="M26" s="162"/>
      <c r="N26" s="162"/>
      <c r="O26" s="163"/>
      <c r="P26" s="203">
        <v>1</v>
      </c>
      <c r="Q26" s="203"/>
      <c r="R26" s="205"/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748</v>
      </c>
      <c r="AA26" s="162"/>
      <c r="AB26" s="162"/>
      <c r="AC26" s="162"/>
      <c r="AD26" s="162"/>
      <c r="AE26" s="162" t="s">
        <v>749</v>
      </c>
      <c r="AF26" s="162"/>
      <c r="AG26" s="162"/>
      <c r="AH26" s="162"/>
      <c r="AI26" s="163"/>
      <c r="AJ26" s="203">
        <v>1</v>
      </c>
      <c r="AK26" s="203"/>
      <c r="AL26" s="205"/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719</v>
      </c>
      <c r="G27" s="216"/>
      <c r="H27" s="216"/>
      <c r="I27" s="216"/>
      <c r="J27" s="216"/>
      <c r="K27" s="216" t="s">
        <v>720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747</v>
      </c>
      <c r="AA27" s="216"/>
      <c r="AB27" s="216"/>
      <c r="AC27" s="216"/>
      <c r="AD27" s="216"/>
      <c r="AE27" s="216" t="s">
        <v>750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723</v>
      </c>
      <c r="G28" s="162"/>
      <c r="H28" s="162"/>
      <c r="I28" s="162"/>
      <c r="J28" s="162"/>
      <c r="K28" s="162" t="s">
        <v>724</v>
      </c>
      <c r="L28" s="162"/>
      <c r="M28" s="162"/>
      <c r="N28" s="162"/>
      <c r="O28" s="163"/>
      <c r="P28" s="203">
        <v>1</v>
      </c>
      <c r="Q28" s="203"/>
      <c r="R28" s="205"/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751</v>
      </c>
      <c r="AA28" s="162"/>
      <c r="AB28" s="162"/>
      <c r="AC28" s="162"/>
      <c r="AD28" s="162"/>
      <c r="AE28" s="162" t="s">
        <v>749</v>
      </c>
      <c r="AF28" s="162"/>
      <c r="AG28" s="162"/>
      <c r="AH28" s="162"/>
      <c r="AI28" s="163"/>
      <c r="AJ28" s="203">
        <v>1</v>
      </c>
      <c r="AK28" s="203"/>
      <c r="AL28" s="205"/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725</v>
      </c>
      <c r="G29" s="216"/>
      <c r="H29" s="216"/>
      <c r="I29" s="216"/>
      <c r="J29" s="216"/>
      <c r="K29" s="216" t="s">
        <v>726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752</v>
      </c>
      <c r="AA29" s="216"/>
      <c r="AB29" s="216"/>
      <c r="AC29" s="216"/>
      <c r="AD29" s="216"/>
      <c r="AE29" s="216" t="s">
        <v>750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731</v>
      </c>
      <c r="G30" s="162"/>
      <c r="H30" s="162"/>
      <c r="I30" s="162"/>
      <c r="J30" s="162"/>
      <c r="K30" s="162" t="s">
        <v>732</v>
      </c>
      <c r="L30" s="162"/>
      <c r="M30" s="162"/>
      <c r="N30" s="162"/>
      <c r="O30" s="163"/>
      <c r="P30" s="203">
        <v>1</v>
      </c>
      <c r="Q30" s="203"/>
      <c r="R30" s="205"/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753</v>
      </c>
      <c r="AA30" s="162"/>
      <c r="AB30" s="162"/>
      <c r="AC30" s="162"/>
      <c r="AD30" s="162"/>
      <c r="AE30" s="162" t="s">
        <v>754</v>
      </c>
      <c r="AF30" s="162"/>
      <c r="AG30" s="162"/>
      <c r="AH30" s="162"/>
      <c r="AI30" s="163"/>
      <c r="AJ30" s="203">
        <v>1</v>
      </c>
      <c r="AK30" s="203"/>
      <c r="AL30" s="205"/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733</v>
      </c>
      <c r="G31" s="216"/>
      <c r="H31" s="216"/>
      <c r="I31" s="216"/>
      <c r="J31" s="216"/>
      <c r="K31" s="216" t="s">
        <v>734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755</v>
      </c>
      <c r="AA31" s="216"/>
      <c r="AB31" s="216"/>
      <c r="AC31" s="216"/>
      <c r="AD31" s="216"/>
      <c r="AE31" s="216" t="s">
        <v>756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727</v>
      </c>
      <c r="G32" s="162"/>
      <c r="H32" s="162"/>
      <c r="I32" s="162"/>
      <c r="J32" s="162"/>
      <c r="K32" s="162" t="s">
        <v>728</v>
      </c>
      <c r="L32" s="162"/>
      <c r="M32" s="162"/>
      <c r="N32" s="162"/>
      <c r="O32" s="163"/>
      <c r="P32" s="203">
        <v>1</v>
      </c>
      <c r="Q32" s="203"/>
      <c r="R32" s="205"/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745</v>
      </c>
      <c r="AA32" s="162"/>
      <c r="AB32" s="162"/>
      <c r="AC32" s="162"/>
      <c r="AD32" s="162"/>
      <c r="AE32" s="162" t="s">
        <v>746</v>
      </c>
      <c r="AF32" s="162"/>
      <c r="AG32" s="162"/>
      <c r="AH32" s="162"/>
      <c r="AI32" s="163"/>
      <c r="AJ32" s="203">
        <v>1</v>
      </c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215" t="s">
        <v>729</v>
      </c>
      <c r="G33" s="216"/>
      <c r="H33" s="216"/>
      <c r="I33" s="216"/>
      <c r="J33" s="216"/>
      <c r="K33" s="216" t="s">
        <v>730</v>
      </c>
      <c r="L33" s="216"/>
      <c r="M33" s="216"/>
      <c r="N33" s="216"/>
      <c r="O33" s="217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742</v>
      </c>
      <c r="AA33" s="153"/>
      <c r="AB33" s="153"/>
      <c r="AC33" s="153"/>
      <c r="AD33" s="153"/>
      <c r="AE33" s="153" t="s">
        <v>743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>
        <v>1</v>
      </c>
      <c r="H36" s="235"/>
      <c r="I36" s="235"/>
      <c r="J36" s="235">
        <v>2</v>
      </c>
      <c r="K36" s="235"/>
      <c r="L36" s="235"/>
      <c r="M36" s="235">
        <v>3</v>
      </c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>
        <v>4</v>
      </c>
      <c r="AB36" s="235"/>
      <c r="AC36" s="235"/>
      <c r="AD36" s="235">
        <v>5</v>
      </c>
      <c r="AE36" s="235"/>
      <c r="AF36" s="235"/>
      <c r="AG36" s="235">
        <v>6</v>
      </c>
      <c r="AH36" s="235"/>
      <c r="AI36" s="235"/>
      <c r="AJ36" s="235">
        <v>7</v>
      </c>
      <c r="AK36" s="235"/>
      <c r="AL36" s="235"/>
      <c r="AM36" s="235">
        <v>8</v>
      </c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>
        <v>9</v>
      </c>
      <c r="AB37" s="237"/>
      <c r="AC37" s="237"/>
      <c r="AD37" s="237">
        <v>10</v>
      </c>
      <c r="AE37" s="237"/>
      <c r="AF37" s="237"/>
      <c r="AG37" s="237">
        <v>11</v>
      </c>
      <c r="AH37" s="237"/>
      <c r="AI37" s="237"/>
      <c r="AJ37" s="237">
        <v>12</v>
      </c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7105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県央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大和市立引地台中学校　　大和市立大和中学校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かねだ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金田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むらかた</v>
      </c>
      <c r="F15" s="322"/>
      <c r="G15" s="322"/>
      <c r="H15" s="322"/>
      <c r="I15" s="322"/>
      <c r="J15" s="322" t="str">
        <f>IF(入力!K22="","",入力!K22)</f>
        <v>まお</v>
      </c>
      <c r="K15" s="322"/>
      <c r="L15" s="322"/>
      <c r="M15" s="322"/>
      <c r="N15" s="323"/>
      <c r="O15" s="324">
        <f>IF(入力!P22="","",入力!P22)</f>
        <v>2</v>
      </c>
      <c r="P15" s="324"/>
      <c r="Q15" s="320" t="str">
        <f>IF(入力!R22="","",入力!R22)</f>
        <v/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かみや</v>
      </c>
      <c r="Z15" s="322"/>
      <c r="AA15" s="322"/>
      <c r="AB15" s="322"/>
      <c r="AC15" s="322"/>
      <c r="AD15" s="322" t="str">
        <f>IF(入力!AE22="","",入力!AE22)</f>
        <v>かいと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 t="str">
        <f>IF(入力!AL22="","",入力!AL22)</f>
        <v/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村形</v>
      </c>
      <c r="F16" s="337"/>
      <c r="G16" s="337"/>
      <c r="H16" s="337"/>
      <c r="I16" s="337"/>
      <c r="J16" s="337" t="str">
        <f>IF(入力!K23="","",入力!K23)</f>
        <v>眞緒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上屋</v>
      </c>
      <c r="Z16" s="337"/>
      <c r="AA16" s="337"/>
      <c r="AB16" s="337"/>
      <c r="AC16" s="337"/>
      <c r="AD16" s="337" t="str">
        <f>IF(入力!AE23="","",入力!AE23)</f>
        <v>快人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かわべ</v>
      </c>
      <c r="F17" s="308"/>
      <c r="G17" s="308"/>
      <c r="H17" s="308"/>
      <c r="I17" s="308"/>
      <c r="J17" s="308" t="str">
        <f>IF(入力!K24="","",入力!K24)</f>
        <v>ともや</v>
      </c>
      <c r="K17" s="308"/>
      <c r="L17" s="308"/>
      <c r="M17" s="308"/>
      <c r="N17" s="309"/>
      <c r="O17" s="304">
        <f>IF(入力!P24="","",入力!P24)</f>
        <v>1</v>
      </c>
      <c r="P17" s="304"/>
      <c r="Q17" s="302" t="str">
        <f>IF(入力!R24="","",入力!R24)</f>
        <v/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たけむら</v>
      </c>
      <c r="Z17" s="308"/>
      <c r="AA17" s="308"/>
      <c r="AB17" s="308"/>
      <c r="AC17" s="308"/>
      <c r="AD17" s="308" t="str">
        <f>IF(入力!AE24="","",入力!AE24)</f>
        <v>はるき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 t="str">
        <f>IF(入力!AL24="","",入力!AL24)</f>
        <v/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河邊</v>
      </c>
      <c r="F18" s="301"/>
      <c r="G18" s="301"/>
      <c r="H18" s="301"/>
      <c r="I18" s="301"/>
      <c r="J18" s="301" t="str">
        <f>IF(入力!K25="","",入力!K25)</f>
        <v>智也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竹村</v>
      </c>
      <c r="Z18" s="301"/>
      <c r="AA18" s="301"/>
      <c r="AB18" s="301"/>
      <c r="AC18" s="301"/>
      <c r="AD18" s="301" t="str">
        <f>IF(入力!AE25="","",入力!AE25)</f>
        <v>春熙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いしだ</v>
      </c>
      <c r="F19" s="308"/>
      <c r="G19" s="308"/>
      <c r="H19" s="308"/>
      <c r="I19" s="308"/>
      <c r="J19" s="308" t="str">
        <f>IF(入力!K26="","",入力!K26)</f>
        <v>とも</v>
      </c>
      <c r="K19" s="308"/>
      <c r="L19" s="308"/>
      <c r="M19" s="308"/>
      <c r="N19" s="309"/>
      <c r="O19" s="304">
        <f>IF(入力!P26="","",入力!P26)</f>
        <v>1</v>
      </c>
      <c r="P19" s="304"/>
      <c r="Q19" s="302" t="str">
        <f>IF(入力!R26="","",入力!R26)</f>
        <v/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たけおか</v>
      </c>
      <c r="Z19" s="308"/>
      <c r="AA19" s="308"/>
      <c r="AB19" s="308"/>
      <c r="AC19" s="308"/>
      <c r="AD19" s="308" t="str">
        <f>IF(入力!AE26="","",入力!AE26)</f>
        <v>たくみ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 t="str">
        <f>IF(入力!AL26="","",入力!AL26)</f>
        <v/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石田</v>
      </c>
      <c r="F20" s="301"/>
      <c r="G20" s="301"/>
      <c r="H20" s="301"/>
      <c r="I20" s="301"/>
      <c r="J20" s="301" t="str">
        <f>IF(入力!K27="","",入力!K27)</f>
        <v>朋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竹岡</v>
      </c>
      <c r="Z20" s="301"/>
      <c r="AA20" s="301"/>
      <c r="AB20" s="301"/>
      <c r="AC20" s="301"/>
      <c r="AD20" s="301" t="str">
        <f>IF(入力!AE27="","",入力!AE27)</f>
        <v>拓海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ゆあさ</v>
      </c>
      <c r="F21" s="308"/>
      <c r="G21" s="308"/>
      <c r="H21" s="308"/>
      <c r="I21" s="308"/>
      <c r="J21" s="308" t="str">
        <f>IF(入力!K28="","",入力!K28)</f>
        <v>りき</v>
      </c>
      <c r="K21" s="308"/>
      <c r="L21" s="308"/>
      <c r="M21" s="308"/>
      <c r="N21" s="309"/>
      <c r="O21" s="304">
        <f>IF(入力!P28="","",入力!P28)</f>
        <v>1</v>
      </c>
      <c r="P21" s="304"/>
      <c r="Q21" s="302" t="str">
        <f>IF(入力!R28="","",入力!R28)</f>
        <v/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しょうだ</v>
      </c>
      <c r="Z21" s="308"/>
      <c r="AA21" s="308"/>
      <c r="AB21" s="308"/>
      <c r="AC21" s="308"/>
      <c r="AD21" s="308" t="str">
        <f>IF(入力!AE28="","",入力!AE28)</f>
        <v>たくみ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湯淺</v>
      </c>
      <c r="F22" s="301"/>
      <c r="G22" s="301"/>
      <c r="H22" s="301"/>
      <c r="I22" s="301"/>
      <c r="J22" s="301" t="str">
        <f>IF(入力!K29="","",入力!K29)</f>
        <v>利樹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正田</v>
      </c>
      <c r="Z22" s="301"/>
      <c r="AA22" s="301"/>
      <c r="AB22" s="301"/>
      <c r="AC22" s="301"/>
      <c r="AD22" s="301" t="str">
        <f>IF(入力!AE29="","",入力!AE29)</f>
        <v>拓海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やすだ</v>
      </c>
      <c r="F23" s="308"/>
      <c r="G23" s="308"/>
      <c r="H23" s="308"/>
      <c r="I23" s="308"/>
      <c r="J23" s="308" t="str">
        <f>IF(入力!K30="","",入力!K30)</f>
        <v>りんたろう</v>
      </c>
      <c r="K23" s="308"/>
      <c r="L23" s="308"/>
      <c r="M23" s="308"/>
      <c r="N23" s="309"/>
      <c r="O23" s="304">
        <f>IF(入力!P30="","",入力!P30)</f>
        <v>1</v>
      </c>
      <c r="P23" s="304"/>
      <c r="Q23" s="302" t="str">
        <f>IF(入力!R30="","",入力!R30)</f>
        <v/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すぎた</v>
      </c>
      <c r="Z23" s="308"/>
      <c r="AA23" s="308"/>
      <c r="AB23" s="308"/>
      <c r="AC23" s="308"/>
      <c r="AD23" s="308" t="str">
        <f>IF(入力!AE30="","",入力!AE30)</f>
        <v>れい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安田</v>
      </c>
      <c r="F24" s="301"/>
      <c r="G24" s="301"/>
      <c r="H24" s="301"/>
      <c r="I24" s="301"/>
      <c r="J24" s="301" t="str">
        <f>IF(入力!K31="","",入力!K31)</f>
        <v>倫太郎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杉田</v>
      </c>
      <c r="Z24" s="301"/>
      <c r="AA24" s="301"/>
      <c r="AB24" s="301"/>
      <c r="AC24" s="301"/>
      <c r="AD24" s="301" t="str">
        <f>IF(入力!AE31="","",入力!AE31)</f>
        <v>礼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はしもと</v>
      </c>
      <c r="F25" s="308"/>
      <c r="G25" s="308"/>
      <c r="H25" s="308"/>
      <c r="I25" s="308"/>
      <c r="J25" s="308" t="str">
        <f>IF(入力!K32="","",入力!K32)</f>
        <v>そら</v>
      </c>
      <c r="K25" s="308"/>
      <c r="L25" s="308"/>
      <c r="M25" s="308"/>
      <c r="N25" s="309"/>
      <c r="O25" s="304">
        <f>IF(入力!P32="","",入力!P32)</f>
        <v>1</v>
      </c>
      <c r="P25" s="304"/>
      <c r="Q25" s="302" t="str">
        <f>IF(入力!R32="","",入力!R32)</f>
        <v/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いりうちじま</v>
      </c>
      <c r="Z25" s="308"/>
      <c r="AA25" s="308"/>
      <c r="AB25" s="308"/>
      <c r="AC25" s="308"/>
      <c r="AD25" s="308" t="str">
        <f>IF(入力!AE32="","",入力!AE32)</f>
        <v>はると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橋本</v>
      </c>
      <c r="F26" s="314"/>
      <c r="G26" s="314"/>
      <c r="H26" s="314"/>
      <c r="I26" s="314"/>
      <c r="J26" s="314" t="str">
        <f>IF(入力!K33="","",入力!K33)</f>
        <v>颯空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入内嶋</v>
      </c>
      <c r="Z26" s="314"/>
      <c r="AA26" s="314"/>
      <c r="AB26" s="314"/>
      <c r="AC26" s="314"/>
      <c r="AD26" s="314" t="str">
        <f>IF(入力!AE33="","",入力!AE33)</f>
        <v>遥人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 t="str">
        <f>IF($A$8="","",IF($A$9="",A8,A8&amp;"・"&amp;A9))</f>
        <v>7105・7101</v>
      </c>
      <c r="B7" s="31" t="str">
        <f t="shared" ref="B7:C7" si="0">IF($A$8="","",IF($A$9="",B8,B8&amp;"・"&amp;B9))</f>
        <v>大和市立引地台中学校・大和市立大和中学校</v>
      </c>
      <c r="C7" s="31" t="str">
        <f t="shared" si="0"/>
        <v>・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242</v>
      </c>
      <c r="G7" s="31" t="str">
        <f t="shared" si="1"/>
        <v>0022</v>
      </c>
      <c r="H7" s="31">
        <f t="shared" si="1"/>
        <v>0</v>
      </c>
      <c r="I7" s="31" t="str">
        <f t="shared" si="1"/>
        <v>神奈川県大和市柳橋4-5050</v>
      </c>
      <c r="J7" s="31">
        <f t="shared" si="1"/>
        <v>0</v>
      </c>
      <c r="K7" s="31" t="str">
        <f t="shared" si="1"/>
        <v>046</v>
      </c>
      <c r="L7" s="31" t="str">
        <f t="shared" si="1"/>
        <v>267</v>
      </c>
      <c r="M7" s="31" t="str">
        <f t="shared" si="1"/>
        <v>0535</v>
      </c>
      <c r="N7" s="31" t="str">
        <f t="shared" si="1"/>
        <v>046</v>
      </c>
      <c r="O7" s="31" t="str">
        <f t="shared" si="1"/>
        <v>268</v>
      </c>
      <c r="P7" s="31" t="str">
        <f t="shared" si="1"/>
        <v>4576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7105</v>
      </c>
      <c r="B8" s="32" t="str">
        <f>IF(入力!$F$3="","",入力!$F$3)</f>
        <v>大和市立引地台中学校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242</v>
      </c>
      <c r="G8" s="42" t="str">
        <f>IF(入力!$I$6="","",入力!$I$6)</f>
        <v>0022</v>
      </c>
      <c r="H8" s="32"/>
      <c r="I8" s="32" t="str">
        <f>IF(入力!$L$5="","",入力!$L$5)</f>
        <v>神奈川県大和市柳橋4-5050</v>
      </c>
      <c r="J8" s="32"/>
      <c r="K8" s="42" t="str">
        <f>IF(入力!$AB$4="","",入力!$AB$4)</f>
        <v>046</v>
      </c>
      <c r="L8" s="42" t="str">
        <f>IF(入力!$AG$4="","",入力!$AG$4)</f>
        <v>267</v>
      </c>
      <c r="M8" s="42" t="str">
        <f>IF(入力!$AL$4="","",入力!$AL$4)</f>
        <v>0535</v>
      </c>
      <c r="N8" s="42" t="str">
        <f>IF(入力!$AB$6="","",入力!$AB$6)</f>
        <v>046</v>
      </c>
      <c r="O8" s="42" t="str">
        <f>IF(入力!$AG$6="","",入力!$AG$6)</f>
        <v>268</v>
      </c>
      <c r="P8" s="42" t="str">
        <f>IF(入力!$AL$6="","",入力!$AL$6)</f>
        <v>4576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>
        <f>IF(入力!$S$7="","",入力!$S$7)</f>
        <v>7101</v>
      </c>
      <c r="B9" s="32" t="str">
        <f>IF(A8="","",入力!$F$8)</f>
        <v>大和市立大和中学校</v>
      </c>
      <c r="C9" s="32"/>
      <c r="D9" s="32" t="str">
        <f>IF(A8="","",入力!$Z$7)</f>
        <v>県央</v>
      </c>
      <c r="E9" s="32">
        <f>IF(A8="","",入力!$I$7)</f>
        <v>1</v>
      </c>
      <c r="F9" s="32" t="str">
        <f>IF(A8="","",入力!$F$11)</f>
        <v>242</v>
      </c>
      <c r="G9" s="32" t="str">
        <f>IF(A8="","",入力!$I$11)</f>
        <v>0018</v>
      </c>
      <c r="H9" s="32"/>
      <c r="I9" s="32" t="str">
        <f>IF(A8="","",入力!$L$10)</f>
        <v>神奈川県大和市深見西7-5-1</v>
      </c>
      <c r="J9" s="32"/>
      <c r="K9" s="32" t="str">
        <f>IF(A8="","",入力!$AB$9)</f>
        <v>046</v>
      </c>
      <c r="L9" s="32" t="str">
        <f>IF(A8="","",入力!$AG$9)</f>
        <v>261</v>
      </c>
      <c r="M9" s="32" t="str">
        <f>IF(A8="","",入力!$AL$4)</f>
        <v>0535</v>
      </c>
      <c r="N9" s="32" t="str">
        <f>IF(A8="","",入力!$AB$11)</f>
        <v>046</v>
      </c>
      <c r="O9" s="32" t="str">
        <f>IF(A8="","",入力!$AG$11)</f>
        <v>261</v>
      </c>
      <c r="P9" s="32" t="str">
        <f>IF(A8="","",入力!$AL$11)</f>
        <v>4892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金田</v>
      </c>
      <c r="D16" s="32" t="str">
        <f>IF(入力!$K$13="","",入力!$K$13)</f>
        <v>青珠</v>
      </c>
      <c r="E16" s="32" t="str">
        <f>IF(入力!$F$12="","",入力!$F$12)</f>
        <v>かねだ</v>
      </c>
      <c r="F16" s="32" t="str">
        <f>IF(入力!$K$12="","",入力!$K$12)</f>
        <v>せいじゅ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林</v>
      </c>
      <c r="D17" s="32" t="str">
        <f>IF(入力!$AE$13="","",入力!$AE$13)</f>
        <v>俊太</v>
      </c>
      <c r="E17" s="32" t="str">
        <f>IF(入力!$Z$12="","",入力!$Z$12)</f>
        <v>はやし</v>
      </c>
      <c r="F17" s="32" t="str">
        <f>IF(入力!$AE$12="","",入力!$AE$12)</f>
        <v>しゅんた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村形</v>
      </c>
      <c r="D24" s="32" t="str">
        <f>IF(入力!$AE$16="","",入力!$AE$16)</f>
        <v>眞緒</v>
      </c>
      <c r="E24" s="32" t="str">
        <f>IF(入力!$Z$15="","",入力!$Z$15)</f>
        <v>むらかた</v>
      </c>
      <c r="F24" s="32" t="str">
        <f>IF(入力!$AE$15="","",入力!$AE$15)</f>
        <v>まお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村形</v>
      </c>
      <c r="D53" s="32" t="str">
        <f>IF(OR(L53&lt;&gt;"○",入力!K23=""),"",入力!K23)</f>
        <v>眞緒</v>
      </c>
      <c r="E53" s="32" t="str">
        <f>IF(OR(L53&lt;&gt;"○",入力!F22=""),"",入力!F22)</f>
        <v>むらかた</v>
      </c>
      <c r="F53" s="32" t="str">
        <f>IF(OR(L53&lt;&gt;"○",入力!K22=""),"",入力!K22)</f>
        <v>まお</v>
      </c>
      <c r="G53" s="32"/>
      <c r="H53" s="32"/>
      <c r="I53" s="32">
        <f>IF(OR(L53&lt;&gt;"○",入力!P22=""),"",入力!P22)</f>
        <v>2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河邊</v>
      </c>
      <c r="D54" s="32" t="str">
        <f>IF(OR(L54&lt;&gt;"○",入力!K25=""),"",入力!K25)</f>
        <v>智也</v>
      </c>
      <c r="E54" s="32" t="str">
        <f>IF(OR(L54&lt;&gt;"○",入力!F24=""),"",入力!F24)</f>
        <v>かわべ</v>
      </c>
      <c r="F54" s="32" t="str">
        <f>IF(OR(L54&lt;&gt;"○",入力!K24=""),"",入力!K24)</f>
        <v>ともや</v>
      </c>
      <c r="G54" s="32"/>
      <c r="H54" s="32"/>
      <c r="I54" s="32">
        <f>IF(OR(L54&lt;&gt;"○",入力!P24=""),"",入力!P24)</f>
        <v>1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石田</v>
      </c>
      <c r="D55" s="32" t="str">
        <f>IF(OR(L55&lt;&gt;"○",入力!K27=""),"",入力!K27)</f>
        <v>朋</v>
      </c>
      <c r="E55" s="32" t="str">
        <f>IF(OR(L55&lt;&gt;"○",入力!F26=""),"",入力!F26)</f>
        <v>いしだ</v>
      </c>
      <c r="F55" s="32" t="str">
        <f>IF(OR(L55&lt;&gt;"○",入力!K26=""),"",入力!K26)</f>
        <v>とも</v>
      </c>
      <c r="G55" s="32"/>
      <c r="H55" s="32"/>
      <c r="I55" s="32">
        <f>IF(OR(L55&lt;&gt;"○",入力!P26=""),"",入力!P26)</f>
        <v>1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湯淺</v>
      </c>
      <c r="D56" s="32" t="str">
        <f>IF(OR(L56&lt;&gt;"○",入力!K29=""),"",入力!K29)</f>
        <v>利樹</v>
      </c>
      <c r="E56" s="32" t="str">
        <f>IF(OR(L56&lt;&gt;"○",入力!F28=""),"",入力!F28)</f>
        <v>ゆあさ</v>
      </c>
      <c r="F56" s="32" t="str">
        <f>IF(OR(L56&lt;&gt;"○",入力!K28=""),"",入力!K28)</f>
        <v>りき</v>
      </c>
      <c r="G56" s="32"/>
      <c r="H56" s="32"/>
      <c r="I56" s="32">
        <f>IF(OR(L56&lt;&gt;"○",入力!P28=""),"",入力!P28)</f>
        <v>1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安田</v>
      </c>
      <c r="D57" s="32" t="str">
        <f>IF(OR(L57&lt;&gt;"○",入力!K31=""),"",入力!K31)</f>
        <v>倫太郎</v>
      </c>
      <c r="E57" s="32" t="str">
        <f>IF(OR(L57&lt;&gt;"○",入力!F30=""),"",入力!F30)</f>
        <v>やすだ</v>
      </c>
      <c r="F57" s="32" t="str">
        <f>IF(OR(L57&lt;&gt;"○",入力!K30=""),"",入力!K30)</f>
        <v>りんたろう</v>
      </c>
      <c r="G57" s="32"/>
      <c r="H57" s="32"/>
      <c r="I57" s="32">
        <f>IF(OR(L57&lt;&gt;"○",入力!P30=""),"",入力!P30)</f>
        <v>1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橋本</v>
      </c>
      <c r="D58" s="32" t="str">
        <f>IF(OR(L58&lt;&gt;"○",入力!K33=""),"",入力!K33)</f>
        <v>颯空</v>
      </c>
      <c r="E58" s="32" t="str">
        <f>IF(OR(L58&lt;&gt;"○",入力!F32=""),"",入力!F32)</f>
        <v>はしもと</v>
      </c>
      <c r="F58" s="32" t="str">
        <f>IF(OR(L58&lt;&gt;"○",入力!K32=""),"",入力!K32)</f>
        <v>そら</v>
      </c>
      <c r="G58" s="32"/>
      <c r="H58" s="32"/>
      <c r="I58" s="32">
        <f>IF(OR(L58&lt;&gt;"○",入力!P32=""),"",入力!P32)</f>
        <v>1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上屋</v>
      </c>
      <c r="D59" s="32" t="str">
        <f>IF(OR(L59&lt;&gt;"○",入力!AE23=""),"",入力!AE23)</f>
        <v>快人</v>
      </c>
      <c r="E59" s="32" t="str">
        <f>IF(OR(L59&lt;&gt;"○",入力!Z22=""),"",入力!Z22)</f>
        <v>かみや</v>
      </c>
      <c r="F59" s="32" t="str">
        <f>IF(OR(L59&lt;&gt;"○",入力!AE22=""),"",入力!AE22)</f>
        <v>かいと</v>
      </c>
      <c r="G59" s="32"/>
      <c r="H59" s="32"/>
      <c r="I59" s="32">
        <f>IF(OR(L59&lt;&gt;"○",入力!AJ22=""),"",入力!AJ22)</f>
        <v>1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竹村</v>
      </c>
      <c r="D60" s="32" t="str">
        <f>IF(OR(L60&lt;&gt;"○",入力!AE25=""),"",入力!AE25)</f>
        <v>春熙</v>
      </c>
      <c r="E60" s="32" t="str">
        <f>IF(OR(L60&lt;&gt;"○",入力!Z24=""),"",入力!Z24)</f>
        <v>たけむら</v>
      </c>
      <c r="F60" s="32" t="str">
        <f>IF(OR(L60&lt;&gt;"○",入力!AE24=""),"",入力!AE24)</f>
        <v>はるき</v>
      </c>
      <c r="G60" s="32"/>
      <c r="H60" s="32"/>
      <c r="I60" s="32">
        <f>IF(OR(L60&lt;&gt;"○",入力!AJ24=""),"",入力!AJ24)</f>
        <v>1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竹岡</v>
      </c>
      <c r="D61" s="32" t="str">
        <f>IF(OR(L61&lt;&gt;"○",入力!AE27=""),"",入力!AE27)</f>
        <v>拓海</v>
      </c>
      <c r="E61" s="32" t="str">
        <f>IF(OR(L61&lt;&gt;"○",入力!Z26=""),"",入力!Z26)</f>
        <v>たけおか</v>
      </c>
      <c r="F61" s="32" t="str">
        <f>IF(OR(L61&lt;&gt;"○",入力!AE26=""),"",入力!AE26)</f>
        <v>たくみ</v>
      </c>
      <c r="G61" s="32"/>
      <c r="H61" s="32"/>
      <c r="I61" s="32">
        <f>IF(OR(L61&lt;&gt;"○",入力!AJ26=""),"",入力!AJ26)</f>
        <v>1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正田</v>
      </c>
      <c r="D62" s="32" t="str">
        <f>IF(OR(L62&lt;&gt;"○",入力!AE29=""),"",入力!AE29)</f>
        <v>拓海</v>
      </c>
      <c r="E62" s="32" t="str">
        <f>IF(OR(L62&lt;&gt;"○",入力!Z28=""),"",入力!Z28)</f>
        <v>しょうだ</v>
      </c>
      <c r="F62" s="32" t="str">
        <f>IF(OR(L62&lt;&gt;"○",入力!AE28=""),"",入力!AE28)</f>
        <v>たくみ</v>
      </c>
      <c r="G62" s="32"/>
      <c r="H62" s="32"/>
      <c r="I62" s="32">
        <f>IF(OR(L62&lt;&gt;"○",入力!AJ28=""),"",入力!AJ28)</f>
        <v>1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杉田</v>
      </c>
      <c r="D63" s="32" t="str">
        <f>IF(OR(L63&lt;&gt;"○",入力!AE31=""),"",入力!AE31)</f>
        <v>礼</v>
      </c>
      <c r="E63" s="32" t="str">
        <f>IF(OR(L63&lt;&gt;"○",入力!Z30=""),"",入力!Z30)</f>
        <v>すぎた</v>
      </c>
      <c r="F63" s="32" t="str">
        <f>IF(OR(L63&lt;&gt;"○",入力!AE30=""),"",入力!AE30)</f>
        <v>れい</v>
      </c>
      <c r="G63" s="32"/>
      <c r="H63" s="32"/>
      <c r="I63" s="32">
        <f>IF(OR(L63&lt;&gt;"○",入力!AJ30=""),"",入力!AJ30)</f>
        <v>1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入内嶋</v>
      </c>
      <c r="D64" s="32" t="str">
        <f>IF(OR(L64&lt;&gt;"○",入力!AE33=""),"",入力!AE33)</f>
        <v>遥人</v>
      </c>
      <c r="E64" s="32" t="str">
        <f>IF(OR(L64&lt;&gt;"○",入力!Z32=""),"",入力!Z32)</f>
        <v>いりうちじま</v>
      </c>
      <c r="F64" s="32" t="str">
        <f>IF(OR(L64&lt;&gt;"○",入力!AE32=""),"",入力!AE32)</f>
        <v>はると</v>
      </c>
      <c r="G64" s="32"/>
      <c r="H64" s="32"/>
      <c r="I64" s="32">
        <f>IF(OR(L64&lt;&gt;"○",入力!AJ32=""),"",入力!AJ32)</f>
        <v>1</v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2019-11-08T09:39:55Z</cp:lastPrinted>
  <dcterms:created xsi:type="dcterms:W3CDTF">2006-11-03T01:52:14Z</dcterms:created>
  <dcterms:modified xsi:type="dcterms:W3CDTF">2019-11-08T09:41:10Z</dcterms:modified>
</cp:coreProperties>
</file>