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3520d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9" i="14" l="1"/>
  <c r="I59" i="14"/>
  <c r="D59" i="14"/>
  <c r="F59" i="14"/>
  <c r="C59" i="14"/>
  <c r="E59" i="14"/>
  <c r="J63" i="14"/>
  <c r="E63" i="14"/>
  <c r="I63" i="14"/>
  <c r="D63" i="14"/>
  <c r="F63" i="14"/>
  <c r="C63" i="14"/>
  <c r="I53" i="14"/>
  <c r="J53" i="14"/>
  <c r="F53" i="14"/>
  <c r="I55" i="14"/>
  <c r="F55" i="14"/>
  <c r="J55" i="14"/>
  <c r="F60" i="14"/>
  <c r="C60" i="14"/>
  <c r="J60" i="14"/>
  <c r="E60" i="14"/>
  <c r="I60" i="14"/>
  <c r="D60" i="14"/>
  <c r="J62" i="14"/>
  <c r="E62" i="14"/>
  <c r="F62" i="14"/>
  <c r="C62" i="14"/>
  <c r="I62" i="14"/>
  <c r="D62" i="14"/>
  <c r="F64" i="14"/>
  <c r="C64" i="14"/>
  <c r="J64" i="14"/>
  <c r="E64" i="14"/>
  <c r="I64" i="14"/>
  <c r="D64" i="14"/>
  <c r="J54" i="14"/>
  <c r="I54" i="14"/>
  <c r="F54" i="14"/>
  <c r="E54" i="14"/>
  <c r="D54" i="14"/>
  <c r="C54" i="14"/>
  <c r="F56" i="14"/>
  <c r="J56" i="14"/>
  <c r="I56" i="14"/>
  <c r="J58" i="14"/>
  <c r="D58" i="14"/>
  <c r="F58" i="14"/>
  <c r="C58" i="14"/>
  <c r="E58" i="14"/>
  <c r="I58" i="14"/>
  <c r="I61" i="14"/>
  <c r="D61" i="14"/>
  <c r="F61" i="14"/>
  <c r="C61" i="14"/>
  <c r="J61" i="14"/>
  <c r="E61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<sst xmlns="http://schemas.openxmlformats.org/spreadsheetml/2006/main" count="1422" uniqueCount="717">
  <si>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</si>
  <si>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</si>
  <si>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</si>
  <si>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</si>
  <si>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</si>
  <si>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</si>
  <si>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</si>
  <si>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</si>
  <si>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</si>
  <si>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</si>
  <si>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</si>
  <si>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</si>
  <si>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</si>
  <si>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</si>
  <si>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</si>
  <si>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</si>
  <si>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</si>
  <si>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</si>
  <si>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</si>
  <si>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</si>
  <si>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</si>
  <si>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</si>
  <si>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</si>
  <si>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</si>
  <si>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</si>
  <si>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</si>
  <si>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</si>
  <si>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</si>
  <si>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</si>
  <si>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</si>
  <si>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</si>
  <si>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</si>
  <si>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</si>
  <si>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</si>
  <si>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</si>
  <si>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</si>
  <si>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</si>
  <si>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</si>
  <si>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</si>
  <si>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</si>
  <si>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</si>
  <si>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</si>
  <si>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</si>
  <si>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</si>
  <si>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</si>
  <si>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</si>
  <si>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</si>
  <si>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</si>
  <si>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</si>
  <si>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</si>
  <si>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</si>
  <si>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</si>
  <si>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</si>
  <si>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</si>
  <si>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</si>
  <si>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</si>
  <si>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</si>
  <si>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</si>
  <si>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</si>
  <si>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</si>
  <si>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</si>
  <si>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</si>
  <si>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</si>
  <si>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</si>
  <si>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</si>
  <si>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</si>
  <si>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</si>
  <si>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</si>
  <si>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</si>
  <si>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</si>
  <si>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</si>
  <si>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</si>
  <si>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</si>
  <si>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</si>
  <si>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</si>
  <si>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</si>
  <si>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</si>
  <si>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</si>
  <si>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</si>
  <si>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</si>
  <si>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</si>
  <si>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</si>
  <si>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</si>
  <si>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</si>
  <si>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</si>
  <si>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</si>
  <si>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</si>
  <si>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</si>
  <si>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</si>
  <si>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</si>
  <si>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</si>
  <si>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</si>
  <si>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</si>
  <si>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</si>
  <si>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</si>
  <si>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</si>
  <si>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</si>
  <si>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</si>
  <si>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</si>
  <si>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</si>
  <si>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</si>
  <si>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</si>
  <si>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</si>
  <si>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</si>
  <si>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</si>
  <si>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</si>
  <si>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</si>
  <si>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</si>
  <si>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</si>
  <si>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</si>
  <si>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</si>
  <si>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</si>
  <si>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</si>
  <si>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</si>
  <si>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</si>
  <si>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</si>
  <si>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</si>
  <si>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</si>
  <si>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</si>
  <si>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</si>
  <si>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</si>
  <si>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</si>
  <si>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</si>
  <si>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</si>
  <si>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</si>
  <si>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</si>
  <si>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</si>
  <si>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</si>
  <si>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</si>
  <si>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</si>
  <si>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</si>
  <si>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</si>
  <si>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</si>
  <si>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</si>
  <si>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</si>
  <si>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</si>
  <si>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</si>
  <si>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</si>
  <si>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</si>
  <si>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</si>
  <si>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</si>
  <si>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</si>
  <si>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</si>
  <si>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</si>
  <si>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</si>
  <si>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</si>
  <si>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</si>
  <si>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</si>
  <si>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</si>
  <si>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</si>
  <si>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</si>
  <si>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</si>
  <si>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</si>
  <si>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</si>
  <si>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</si>
  <si>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</si>
  <si>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</si>
  <si>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</si>
  <si>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</si>
  <si>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</si>
  <si>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</si>
  <si>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</si>
  <si>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</si>
  <si>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</si>
  <si>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</si>
  <si>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</si>
  <si>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</si>
  <si>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</si>
  <si>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</si>
  <si>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</si>
  <si>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</si>
  <si>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</si>
  <si>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</si>
  <si>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</si>
  <si>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</si>
  <si>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</si>
  <si>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</si>
  <si>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</si>
  <si>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</si>
  <si>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</si>
  <si>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</si>
  <si>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</si>
  <si>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</si>
  <si>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</si>
  <si>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</si>
  <si>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</si>
  <si>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</si>
  <si>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</si>
  <si>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</si>
  <si>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</si>
  <si>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</si>
  <si>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</si>
  <si>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</si>
  <si>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</si>
  <si>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</si>
  <si>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</si>
  <si>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</si>
  <si>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</si>
  <si>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</si>
  <si>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</si>
  <si>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</si>
  <si>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</si>
  <si>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</si>
  <si>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</si>
  <si>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</si>
  <si>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</si>
  <si>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</si>
  <si>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</si>
  <si>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</si>
  <si>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</si>
  <si>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</si>
  <si>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</si>
  <si>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</si>
  <si>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</si>
  <si>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</si>
  <si>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</si>
  <si>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</si>
  <si>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</si>
  <si>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</si>
  <si>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</si>
  <si>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</si>
  <si>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</si>
  <si>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</si>
  <si>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</si>
  <si>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</si>
  <si>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</si>
  <si>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</si>
  <si>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</si>
  <si>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</si>
  <si>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</si>
  <si>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</si>
  <si>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</si>
  <si>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</si>
  <si>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</si>
  <si>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</si>
  <si>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</si>
  <si>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</si>
  <si>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</si>
  <si>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</si>
  <si>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</si>
  <si>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</si>
  <si>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</si>
  <si>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</si>
  <si>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</si>
  <si>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</si>
  <si>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</si>
  <si>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</si>
  <si>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</si>
  <si>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</si>
  <si>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</si>
  <si>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</si>
  <si>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</si>
  <si>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</si>
  <si>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</si>
  <si>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</si>
  <si>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</si>
  <si>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</si>
  <si>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</si>
  <si>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</si>
  <si>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</si>
  <si>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</si>
  <si>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</si>
  <si>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</si>
  <si>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</si>
  <si>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</si>
  <si>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</si>
  <si>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</si>
  <si>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</si>
  <si>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</si>
  <si>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</si>
  <si>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</si>
  <si>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</si>
  <si>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</si>
  <si>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</si>
  <si>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</si>
  <si>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</si>
  <si>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</si>
  <si>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</si>
  <si>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</si>
  <si>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</si>
  <si>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</si>
  <si>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</si>
  <si>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</si>
  <si>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</si>
  <si>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</si>
  <si>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</si>
  <si>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</si>
  <si>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</si>
  <si>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</si>
  <si>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</si>
  <si>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</si>
  <si>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</si>
  <si>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</si>
  <si>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</si>
  <si>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</si>
  <si>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</si>
  <si>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</si>
  <si>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</si>
  <si>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</si>
  <si>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</si>
  <si>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</si>
  <si>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</si>
  <si>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</si>
  <si>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</si>
  <si>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</si>
  <si>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</si>
  <si>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</si>
  <si>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</si>
  <si>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</si>
  <si>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</si>
  <si>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</si>
  <si>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</si>
  <si>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</si>
  <si>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</si>
  <si>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</si>
  <si>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</si>
  <si>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</si>
  <si>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</si>
  <si>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</si>
  <si>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</si>
  <si>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</si>
  <si>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</si>
  <si>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</si>
  <si>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</si>
  <si>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</si>
  <si>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</si>
  <si>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</si>
  <si>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</si>
  <si>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</si>
  <si>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</si>
  <si>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</si>
  <si>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</si>
  <si>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</si>
  <si>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</si>
  <si>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</si>
  <si>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</si>
  <si>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</si>
  <si>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</si>
  <si>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</si>
  <si>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</si>
  <si>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</si>
  <si>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</si>
  <si>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</si>
  <si>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</si>
  <si>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</si>
  <si>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</si>
  <si>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</si>
  <si>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</si>
  <si>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</si>
  <si>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</si>
  <si>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</si>
  <si>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</si>
  <si>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</si>
  <si>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</si>
  <si>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</si>
  <si>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</si>
  <si>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</si>
  <si>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</si>
  <si>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</si>
  <si>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</si>
  <si>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</si>
  <si>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</si>
  <si>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</si>
  <si>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</si>
  <si>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</si>
  <si>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</si>
  <si>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</si>
  <si>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</si>
  <si>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</si>
  <si>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</si>
  <si>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</si>
  <si>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</si>
  <si>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</si>
  <si>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</si>
  <si>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</si>
  <si>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</si>
  <si>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</si>
  <si>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</si>
  <si>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</si>
  <si>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</si>
  <si>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</si>
  <si>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</si>
  <si>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</si>
  <si>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</si>
  <si>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</si>
  <si>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</si>
  <si>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</si>
  <si>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</si>
  <si>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</si>
  <si>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</si>
  <si>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</si>
  <si>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</si>
  <si>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</si>
  <si>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</si>
  <si>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</si>
  <si>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</si>
  <si>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</si>
  <si>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</si>
  <si>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</si>
  <si>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</si>
  <si>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</si>
  <si>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</si>
  <si>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</si>
  <si>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</si>
  <si>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</si>
  <si>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</si>
  <si>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</si>
  <si>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</si>
  <si>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</si>
  <si>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</si>
  <si>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</si>
  <si>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</si>
  <si>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</si>
  <si>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</si>
  <si>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</si>
  <si>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</si>
  <si>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</si>
  <si>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</si>
  <si>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</si>
  <si>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</si>
  <si>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</si>
  <si>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</si>
  <si>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</si>
  <si>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</si>
  <si>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</si>
  <si>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</si>
  <si>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</si>
  <si>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</si>
  <si>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</si>
  <si>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</si>
  <si>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</si>
  <si>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</si>
  <si>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</si>
  <si>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</si>
  <si>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</si>
  <si>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</si>
  <si>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</si>
  <si>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</si>
  <si>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</si>
  <si>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</si>
  <si>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</si>
  <si>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</si>
  <si>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</si>
  <si>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</si>
  <si>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</si>
  <si>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</si>
  <si>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</si>
  <si>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</si>
  <si>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</si>
  <si>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</si>
  <si>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</si>
  <si>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</si>
  <si>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</si>
  <si>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</si>
  <si>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</si>
  <si>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</si>
  <si>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</si>
  <si>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</si>
  <si>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</si>
  <si>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</si>
  <si>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</si>
  <si>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</si>
  <si>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</si>
  <si>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</si>
  <si>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</si>
  <si>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</si>
  <si>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</si>
  <si>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</si>
  <si>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</si>
  <si>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</si>
  <si>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</si>
  <si>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</si>
  <si>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</si>
  <si>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</si>
  <si>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</si>
  <si>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</si>
  <si>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</si>
  <si>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</si>
  <si>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</si>
  <si>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</si>
  <si>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</si>
  <si>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</si>
  <si>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</si>
  <si>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</si>
  <si>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</si>
  <si>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</si>
  <si>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</si>
  <si>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</si>
  <si>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</si>
  <si>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</si>
  <si>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</si>
  <si>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</si>
  <si>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</si>
  <si>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</si>
  <si>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</si>
  <si>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</si>
  <si>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</si>
  <si>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</si>
  <si>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</si>
  <si>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</si>
  <si>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</si>
  <si>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</si>
  <si>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</si>
  <si>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</si>
  <si>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</si>
  <si>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</si>
  <si>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</si>
  <si>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</si>
  <si>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</si>
  <si>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</si>
  <si>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</si>
  <si>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</si>
  <si>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</si>
  <si>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</si>
  <si>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</si>
  <si>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</si>
  <si>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</si>
  <si>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</si>
  <si>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</si>
  <si>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</si>
  <si>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</si>
  <si>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</si>
  <si>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</si>
  <si>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</si>
  <si>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</si>
  <si>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</si>
  <si>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</si>
  <si>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</si>
  <si>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</si>
  <si>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</si>
  <si>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</si>
  <si>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</si>
  <si>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</si>
  <si>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</si>
  <si>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</si>
  <si>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</si>
  <si>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</si>
  <si>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</si>
  <si>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</si>
  <si>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</si>
  <si>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</si>
  <si>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</si>
  <si>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</si>
  <si>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</si>
  <si>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</si>
  <si>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</si>
  <si>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</si>
  <si>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</si>
  <si>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</si>
  <si>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</si>
  <si>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</si>
  <si>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</si>
  <si>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</si>
  <si>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</si>
  <si>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</si>
  <si>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</si>
  <si>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</si>
  <si>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</si>
  <si>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</si>
  <si>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</si>
  <si>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</si>
  <si>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</si>
  <si>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</si>
  <si>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</si>
  <si>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</si>
  <si>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</si>
  <si>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</si>
  <si>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</si>
  <si>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</si>
  <si>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</si>
  <si>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</si>
  <si>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</si>
  <si>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</si>
  <si>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</si>
  <si>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</si>
  <si>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</si>
  <si>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</si>
  <si>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</si>
  <si>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</si>
  <si>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</si>
  <si>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</si>
  <si>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</si>
  <si>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</si>
  <si>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</si>
  <si>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</si>
  <si>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</si>
  <si>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</si>
  <si>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</si>
  <si>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</si>
  <si>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</si>
  <si>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</si>
  <si>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</si>
  <si>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</si>
  <si>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</si>
  <si>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</si>
  <si>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</si>
  <si>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</si>
  <si>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</si>
  <si>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</si>
  <si>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</si>
  <si>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</si>
  <si>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</si>
  <si>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</si>
  <si>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</si>
  <si>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</si>
  <si>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</si>
  <si>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</si>
  <si>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</si>
  <si>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</si>
  <si>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</si>
  <si>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</si>
  <si>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</si>
  <si>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</si>
  <si>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</si>
  <si>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</si>
  <si>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</si>
  <si>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</si>
  <si>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</si>
  <si>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</si>
  <si>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</si>
  <si>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</si>
  <si>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</si>
  <si>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</si>
  <si>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</si>
  <si>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</si>
  <si>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</si>
  <si>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</si>
  <si>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</si>
  <si>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</si>
  <si>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</si>
  <si>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</si>
  <si>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</si>
  <si>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</si>
  <si>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</si>
  <si>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</si>
  <si>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</si>
  <si>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</si>
  <si>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</si>
  <si>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</si>
  <si>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</si>
  <si>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</si>
  <si>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</si>
  <si>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</si>
  <si>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</si>
  <si>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</si>
  <si>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</si>
  <si>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</si>
  <si>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</si>
  <si>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</si>
  <si>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</si>
  <si>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</si>
  <si>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</si>
  <si>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</si>
  <si>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</si>
  <si>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</si>
  <si>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</si>
  <si>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</si>
  <si>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</si>
  <si>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</si>
  <si>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</si>
  <si>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</si>
  <si>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</si>
  <si>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</si>
  <si>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</si>
  <si>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</si>
  <si>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</si>
  <si>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</si>
  <si>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</si>
  <si>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</si>
  <si>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</si>
  <si>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</si>
  <si>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</si>
  <si>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</si>
  <si>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</si>
  <si>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</si>
  <si>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</si>
  <si>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</si>
  <si>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</si>
  <si>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</si>
  <si>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</si>
  <si>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</si>
  <si>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</t>
    <phoneticPr fontId="2"/>
  </si>
  <si>
    <t>221</t>
    <phoneticPr fontId="2"/>
  </si>
  <si>
    <t>5956</t>
    <phoneticPr fontId="2"/>
  </si>
  <si>
    <t>046</t>
    <phoneticPr fontId="2"/>
  </si>
  <si>
    <t>5957</t>
    <phoneticPr fontId="2"/>
  </si>
  <si>
    <t>243</t>
    <phoneticPr fontId="2"/>
  </si>
  <si>
    <t>0211</t>
    <phoneticPr fontId="2"/>
  </si>
  <si>
    <t>厚木市三田3472</t>
    <rPh sb="0" eb="3">
      <t>アツギシ</t>
    </rPh>
    <rPh sb="3" eb="5">
      <t>サンダ</t>
    </rPh>
    <phoneticPr fontId="2"/>
  </si>
  <si>
    <t>寒川</t>
    <rPh sb="0" eb="2">
      <t>サムカワ</t>
    </rPh>
    <phoneticPr fontId="2"/>
  </si>
  <si>
    <t>裕二</t>
    <rPh sb="0" eb="2">
      <t>ユウジ</t>
    </rPh>
    <phoneticPr fontId="2"/>
  </si>
  <si>
    <t>そうかわ</t>
    <phoneticPr fontId="2"/>
  </si>
  <si>
    <t>ゆうじ</t>
    <phoneticPr fontId="2"/>
  </si>
  <si>
    <t>小野</t>
    <rPh sb="0" eb="2">
      <t>オノ</t>
    </rPh>
    <phoneticPr fontId="2"/>
  </si>
  <si>
    <t>星真</t>
    <rPh sb="0" eb="1">
      <t>ホシ</t>
    </rPh>
    <rPh sb="1" eb="2">
      <t>マ</t>
    </rPh>
    <phoneticPr fontId="2"/>
  </si>
  <si>
    <t>おの</t>
    <phoneticPr fontId="2"/>
  </si>
  <si>
    <t>しょうま</t>
    <phoneticPr fontId="2"/>
  </si>
  <si>
    <t>勝海</t>
    <rPh sb="0" eb="2">
      <t>カツミ</t>
    </rPh>
    <phoneticPr fontId="2"/>
  </si>
  <si>
    <t>孝基</t>
    <rPh sb="0" eb="1">
      <t>コウ</t>
    </rPh>
    <rPh sb="1" eb="2">
      <t>キ</t>
    </rPh>
    <phoneticPr fontId="2"/>
  </si>
  <si>
    <t>かつみ</t>
    <phoneticPr fontId="2"/>
  </si>
  <si>
    <t>こうき</t>
    <phoneticPr fontId="2"/>
  </si>
  <si>
    <t>三浦</t>
    <rPh sb="0" eb="2">
      <t>ミウラ</t>
    </rPh>
    <phoneticPr fontId="2"/>
  </si>
  <si>
    <t>佑斗</t>
    <rPh sb="0" eb="1">
      <t>ユウ</t>
    </rPh>
    <rPh sb="1" eb="2">
      <t>ト</t>
    </rPh>
    <phoneticPr fontId="2"/>
  </si>
  <si>
    <t>みうら</t>
    <phoneticPr fontId="2"/>
  </si>
  <si>
    <t>ゆうと</t>
    <phoneticPr fontId="2"/>
  </si>
  <si>
    <t>福沢</t>
    <rPh sb="0" eb="2">
      <t>フクザワ</t>
    </rPh>
    <phoneticPr fontId="2"/>
  </si>
  <si>
    <t>寿志</t>
    <rPh sb="0" eb="2">
      <t>ヒサシ</t>
    </rPh>
    <phoneticPr fontId="2"/>
  </si>
  <si>
    <t>ふくざわ</t>
    <phoneticPr fontId="2"/>
  </si>
  <si>
    <t>ひさし</t>
    <phoneticPr fontId="2"/>
  </si>
  <si>
    <t>神森</t>
    <rPh sb="0" eb="1">
      <t>カミ</t>
    </rPh>
    <rPh sb="1" eb="2">
      <t>モリ</t>
    </rPh>
    <phoneticPr fontId="2"/>
  </si>
  <si>
    <t>かみもり</t>
    <phoneticPr fontId="2"/>
  </si>
  <si>
    <t>一路</t>
    <rPh sb="0" eb="2">
      <t>イチロ</t>
    </rPh>
    <phoneticPr fontId="2"/>
  </si>
  <si>
    <t>いちろ</t>
    <phoneticPr fontId="2"/>
  </si>
  <si>
    <t>渡邊</t>
    <rPh sb="0" eb="2">
      <t>ワタナベ</t>
    </rPh>
    <phoneticPr fontId="2"/>
  </si>
  <si>
    <t>わたなべ</t>
    <phoneticPr fontId="2"/>
  </si>
  <si>
    <t>柊</t>
    <rPh sb="0" eb="1">
      <t>ヒイラギ</t>
    </rPh>
    <phoneticPr fontId="2"/>
  </si>
  <si>
    <t>しゅう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</si>
</sst>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3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0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R32" sqref="R3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7117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県央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厚木市立睦合東中学校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688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686</v>
      </c>
      <c r="G6" s="200"/>
      <c r="H6" s="37" t="s">
        <v>586</v>
      </c>
      <c r="I6" s="201" t="s">
        <v>687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685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695</v>
      </c>
      <c r="W14" s="86"/>
      <c r="X14" s="86"/>
      <c r="Y14" s="86"/>
      <c r="Z14" s="86"/>
      <c r="AA14" s="86"/>
      <c r="AB14" s="154" t="s">
        <v>696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693</v>
      </c>
      <c r="W15" s="79"/>
      <c r="X15" s="79"/>
      <c r="Y15" s="79"/>
      <c r="Z15" s="79"/>
      <c r="AA15" s="79"/>
      <c r="AB15" s="147" t="s">
        <v>694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377" t="s">
        <v>695</v>
      </c>
      <c r="G20" s="375"/>
      <c r="H20" s="375"/>
      <c r="I20" s="375"/>
      <c r="J20" s="378"/>
      <c r="K20" s="374" t="s">
        <v>696</v>
      </c>
      <c r="L20" s="375"/>
      <c r="M20" s="375"/>
      <c r="N20" s="375"/>
      <c r="O20" s="376"/>
      <c r="P20" s="108">
        <v>2</v>
      </c>
      <c r="Q20" s="109"/>
      <c r="R20" s="108">
        <v>165</v>
      </c>
      <c r="S20" s="109"/>
      <c r="T20" s="108" t="s">
        <v>544</v>
      </c>
      <c r="U20" s="109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372" t="s">
        <v>693</v>
      </c>
      <c r="G21" s="370"/>
      <c r="H21" s="370"/>
      <c r="I21" s="370"/>
      <c r="J21" s="373"/>
      <c r="K21" s="369" t="s">
        <v>694</v>
      </c>
      <c r="L21" s="370"/>
      <c r="M21" s="370"/>
      <c r="N21" s="370"/>
      <c r="O21" s="371"/>
      <c r="P21" s="96"/>
      <c r="Q21" s="97"/>
      <c r="R21" s="96"/>
      <c r="S21" s="97"/>
      <c r="T21" s="96"/>
      <c r="U21" s="97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699</v>
      </c>
      <c r="G22" s="86"/>
      <c r="H22" s="86"/>
      <c r="I22" s="86"/>
      <c r="J22" s="86"/>
      <c r="K22" s="86" t="s">
        <v>700</v>
      </c>
      <c r="L22" s="86"/>
      <c r="M22" s="86"/>
      <c r="N22" s="86"/>
      <c r="O22" s="87"/>
      <c r="P22" s="76">
        <v>2</v>
      </c>
      <c r="Q22" s="76"/>
      <c r="R22" s="92">
        <v>164</v>
      </c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697</v>
      </c>
      <c r="G23" s="104"/>
      <c r="H23" s="104"/>
      <c r="I23" s="104"/>
      <c r="J23" s="104"/>
      <c r="K23" s="104" t="s">
        <v>698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703</v>
      </c>
      <c r="G24" s="86"/>
      <c r="H24" s="86"/>
      <c r="I24" s="86"/>
      <c r="J24" s="86"/>
      <c r="K24" s="86" t="s">
        <v>704</v>
      </c>
      <c r="L24" s="86"/>
      <c r="M24" s="86"/>
      <c r="N24" s="86"/>
      <c r="O24" s="87"/>
      <c r="P24" s="76">
        <v>2</v>
      </c>
      <c r="Q24" s="76"/>
      <c r="R24" s="92">
        <v>159</v>
      </c>
      <c r="S24" s="93"/>
      <c r="T24" s="267" t="s">
        <v>544</v>
      </c>
      <c r="U24" s="268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701</v>
      </c>
      <c r="G25" s="104"/>
      <c r="H25" s="104"/>
      <c r="I25" s="104"/>
      <c r="J25" s="104"/>
      <c r="K25" s="104" t="s">
        <v>702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707</v>
      </c>
      <c r="G26" s="86"/>
      <c r="H26" s="86"/>
      <c r="I26" s="86"/>
      <c r="J26" s="86"/>
      <c r="K26" s="86" t="s">
        <v>708</v>
      </c>
      <c r="L26" s="86"/>
      <c r="M26" s="86"/>
      <c r="N26" s="86"/>
      <c r="O26" s="87"/>
      <c r="P26" s="76">
        <v>2</v>
      </c>
      <c r="Q26" s="76"/>
      <c r="R26" s="92">
        <v>169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705</v>
      </c>
      <c r="G27" s="104"/>
      <c r="H27" s="104"/>
      <c r="I27" s="104"/>
      <c r="J27" s="104"/>
      <c r="K27" s="104" t="s">
        <v>706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710</v>
      </c>
      <c r="G28" s="86"/>
      <c r="H28" s="86"/>
      <c r="I28" s="86"/>
      <c r="J28" s="86"/>
      <c r="K28" s="86" t="s">
        <v>712</v>
      </c>
      <c r="L28" s="86"/>
      <c r="M28" s="86"/>
      <c r="N28" s="86"/>
      <c r="O28" s="87"/>
      <c r="P28" s="76">
        <v>1</v>
      </c>
      <c r="Q28" s="76"/>
      <c r="R28" s="92">
        <v>159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709</v>
      </c>
      <c r="G29" s="104"/>
      <c r="H29" s="104"/>
      <c r="I29" s="104"/>
      <c r="J29" s="104"/>
      <c r="K29" s="104" t="s">
        <v>711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714</v>
      </c>
      <c r="G30" s="86"/>
      <c r="H30" s="86"/>
      <c r="I30" s="86"/>
      <c r="J30" s="86"/>
      <c r="K30" s="86" t="s">
        <v>716</v>
      </c>
      <c r="L30" s="86"/>
      <c r="M30" s="86"/>
      <c r="N30" s="86"/>
      <c r="O30" s="87"/>
      <c r="P30" s="76">
        <v>1</v>
      </c>
      <c r="Q30" s="76"/>
      <c r="R30" s="92">
        <v>135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713</v>
      </c>
      <c r="G31" s="79"/>
      <c r="H31" s="79"/>
      <c r="I31" s="79"/>
      <c r="J31" s="79"/>
      <c r="K31" s="79" t="s">
        <v>715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7117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県央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厚木市立睦合東中学校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そうかわ</v>
      </c>
      <c r="F7" s="331"/>
      <c r="G7" s="331"/>
      <c r="H7" s="331"/>
      <c r="I7" s="331"/>
      <c r="J7" s="331"/>
      <c r="K7" s="331" t="str">
        <f>IF(入力!L12="","",入力!L12)</f>
        <v>ゆうじ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/>
      </c>
      <c r="V7" s="151"/>
      <c r="W7" s="151"/>
      <c r="X7" s="151"/>
      <c r="Y7" s="151"/>
      <c r="Z7" s="333"/>
      <c r="AA7" s="313" t="str">
        <f>IF(入力!AB12="","",入力!AB12)</f>
        <v/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寒川</v>
      </c>
      <c r="F8" s="354"/>
      <c r="G8" s="354"/>
      <c r="H8" s="354"/>
      <c r="I8" s="354"/>
      <c r="J8" s="354"/>
      <c r="K8" s="354" t="str">
        <f>IF(入力!L13="","",入力!L13)</f>
        <v>裕二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/>
      </c>
      <c r="V8" s="322"/>
      <c r="W8" s="322"/>
      <c r="X8" s="322"/>
      <c r="Y8" s="322"/>
      <c r="Z8" s="323"/>
      <c r="AA8" s="324" t="str">
        <f>IF(入力!AB13="","",入力!AB13)</f>
        <v/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おの</v>
      </c>
      <c r="V9" s="151"/>
      <c r="W9" s="151"/>
      <c r="X9" s="151"/>
      <c r="Y9" s="151"/>
      <c r="Z9" s="333"/>
      <c r="AA9" s="313" t="str">
        <f>IF(入力!AB14="","",入力!AB14)</f>
        <v>しょうま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小野</v>
      </c>
      <c r="V10" s="339"/>
      <c r="W10" s="339"/>
      <c r="X10" s="339"/>
      <c r="Y10" s="339"/>
      <c r="Z10" s="340"/>
      <c r="AA10" s="341" t="str">
        <f>IF(入力!AB15="","",入力!AB15)</f>
        <v>星真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おの</v>
      </c>
      <c r="F15" s="290"/>
      <c r="G15" s="290"/>
      <c r="H15" s="290"/>
      <c r="I15" s="290"/>
      <c r="J15" s="290" t="str">
        <f>IF(入力!K20="","",入力!K20)</f>
        <v>しょうま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165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 t="str">
        <f>IF(入力!X20="","",入力!X20)</f>
        <v/>
      </c>
      <c r="X15" s="293"/>
      <c r="Y15" s="289" t="str">
        <f>IF(入力!Z20="","",入力!Z20)</f>
        <v/>
      </c>
      <c r="Z15" s="290"/>
      <c r="AA15" s="290"/>
      <c r="AB15" s="290"/>
      <c r="AC15" s="290"/>
      <c r="AD15" s="290" t="str">
        <f>IF(入力!AE20="","",入力!AE20)</f>
        <v/>
      </c>
      <c r="AE15" s="290"/>
      <c r="AF15" s="290"/>
      <c r="AG15" s="290"/>
      <c r="AH15" s="291"/>
      <c r="AI15" s="293" t="str">
        <f>IF(入力!AJ20="","",入力!AJ20)</f>
        <v/>
      </c>
      <c r="AJ15" s="293"/>
      <c r="AK15" s="295" t="str">
        <f>IF(入力!AL20="","",入力!AL20)</f>
        <v/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小野</v>
      </c>
      <c r="F16" s="304"/>
      <c r="G16" s="304"/>
      <c r="H16" s="304"/>
      <c r="I16" s="304"/>
      <c r="J16" s="304" t="str">
        <f>IF(入力!K21="","",入力!K21)</f>
        <v>星真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/>
      </c>
      <c r="Z16" s="304"/>
      <c r="AA16" s="304"/>
      <c r="AB16" s="304"/>
      <c r="AC16" s="304"/>
      <c r="AD16" s="304" t="str">
        <f>IF(入力!AE21="","",入力!AE21)</f>
        <v/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かつみ</v>
      </c>
      <c r="F17" s="285"/>
      <c r="G17" s="285"/>
      <c r="H17" s="285"/>
      <c r="I17" s="285"/>
      <c r="J17" s="285" t="str">
        <f>IF(入力!K22="","",入力!K22)</f>
        <v>こうき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164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 t="str">
        <f>IF(入力!X22="","",入力!X22)</f>
        <v/>
      </c>
      <c r="X17" s="287"/>
      <c r="Y17" s="292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7" t="str">
        <f>IF(入力!AJ22="","",入力!AJ22)</f>
        <v/>
      </c>
      <c r="AJ17" s="287"/>
      <c r="AK17" s="279" t="str">
        <f>IF(入力!AL22="","",入力!AL22)</f>
        <v/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勝海</v>
      </c>
      <c r="F18" s="278"/>
      <c r="G18" s="278"/>
      <c r="H18" s="278"/>
      <c r="I18" s="278"/>
      <c r="J18" s="278" t="str">
        <f>IF(入力!K23="","",入力!K23)</f>
        <v>孝基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みうら</v>
      </c>
      <c r="F19" s="285"/>
      <c r="G19" s="285"/>
      <c r="H19" s="285"/>
      <c r="I19" s="285"/>
      <c r="J19" s="285" t="str">
        <f>IF(入力!K24="","",入力!K24)</f>
        <v>ゆうと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159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 t="str">
        <f>IF(入力!X24="","",入力!X24)</f>
        <v/>
      </c>
      <c r="X19" s="287"/>
      <c r="Y19" s="292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7" t="str">
        <f>IF(入力!AJ24="","",入力!AJ24)</f>
        <v/>
      </c>
      <c r="AJ19" s="287"/>
      <c r="AK19" s="279" t="str">
        <f>IF(入力!AL24="","",入力!AL24)</f>
        <v/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三浦</v>
      </c>
      <c r="F20" s="278"/>
      <c r="G20" s="278"/>
      <c r="H20" s="278"/>
      <c r="I20" s="278"/>
      <c r="J20" s="278" t="str">
        <f>IF(入力!K25="","",入力!K25)</f>
        <v>佑斗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ふくざわ</v>
      </c>
      <c r="F21" s="285"/>
      <c r="G21" s="285"/>
      <c r="H21" s="285"/>
      <c r="I21" s="285"/>
      <c r="J21" s="285" t="str">
        <f>IF(入力!K26="","",入力!K26)</f>
        <v>ひさし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169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福沢</v>
      </c>
      <c r="F22" s="278"/>
      <c r="G22" s="278"/>
      <c r="H22" s="278"/>
      <c r="I22" s="278"/>
      <c r="J22" s="278" t="str">
        <f>IF(入力!K27="","",入力!K27)</f>
        <v>寿志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かみもり</v>
      </c>
      <c r="F23" s="285"/>
      <c r="G23" s="285"/>
      <c r="H23" s="285"/>
      <c r="I23" s="285"/>
      <c r="J23" s="285" t="str">
        <f>IF(入力!K28="","",入力!K28)</f>
        <v>いちろ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159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神森</v>
      </c>
      <c r="F24" s="278"/>
      <c r="G24" s="278"/>
      <c r="H24" s="278"/>
      <c r="I24" s="278"/>
      <c r="J24" s="278" t="str">
        <f>IF(入力!K29="","",入力!K29)</f>
        <v>一路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わたなべ</v>
      </c>
      <c r="F25" s="285"/>
      <c r="G25" s="285"/>
      <c r="H25" s="285"/>
      <c r="I25" s="285"/>
      <c r="J25" s="285" t="str">
        <f>IF(入力!K30="","",入力!K30)</f>
        <v>しゅう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135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渡邊</v>
      </c>
      <c r="F26" s="318"/>
      <c r="G26" s="318"/>
      <c r="H26" s="318"/>
      <c r="I26" s="318"/>
      <c r="J26" s="318" t="str">
        <f>IF(入力!K31="","",入力!K31)</f>
        <v>柊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7117</v>
      </c>
      <c r="B7" s="45" t="str">
        <f t="shared" ref="B7:C7" si="0">IF($A$8="","",IF($A$9="",B8,B8&amp;"・"&amp;B9))</f>
        <v>厚木市立睦合東中学校</v>
      </c>
      <c r="C7" s="45">
        <f t="shared" si="0"/>
        <v>0</v>
      </c>
      <c r="D7" s="45" t="str">
        <f>IF($A$8="","",IF(OR($A$9="",D8=D9),D8,D8&amp;"・"&amp;D9))</f>
        <v>県央</v>
      </c>
      <c r="E7" s="45">
        <f>IF($A$8="","",IF(OR($A$9="",E8=E9),E8,E8&amp;"・"&amp;E9))</f>
        <v>1</v>
      </c>
      <c r="F7" s="45" t="str">
        <f t="shared" ref="F7:S7" si="1">IF($A$8="","",F8)</f>
        <v>243</v>
      </c>
      <c r="G7" s="45" t="str">
        <f t="shared" si="1"/>
        <v>0211</v>
      </c>
      <c r="H7" s="45">
        <f t="shared" si="1"/>
        <v>0</v>
      </c>
      <c r="I7" s="45" t="str">
        <f t="shared" si="1"/>
        <v>厚木市三田3472</v>
      </c>
      <c r="J7" s="45">
        <f t="shared" si="1"/>
        <v>0</v>
      </c>
      <c r="K7" s="45" t="str">
        <f t="shared" si="1"/>
        <v>046</v>
      </c>
      <c r="L7" s="45" t="str">
        <f t="shared" si="1"/>
        <v>221</v>
      </c>
      <c r="M7" s="45" t="str">
        <f t="shared" si="1"/>
        <v>5956</v>
      </c>
      <c r="N7" s="45" t="str">
        <f t="shared" si="1"/>
        <v>046</v>
      </c>
      <c r="O7" s="45" t="str">
        <f t="shared" si="1"/>
        <v>221</v>
      </c>
      <c r="P7" s="45" t="str">
        <f t="shared" si="1"/>
        <v>5957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7117</v>
      </c>
      <c r="B8" s="46" t="str">
        <f>IF(入力!$F$3="","",入力!$F$3)</f>
        <v>厚木市立睦合東中学校</v>
      </c>
      <c r="C8" s="46"/>
      <c r="D8" s="46" t="str">
        <f>IF(入力!$Z$2="","",入力!$Z$2)</f>
        <v>県央</v>
      </c>
      <c r="E8" s="46">
        <f>IF(入力!$I$2="","",入力!$I$2)</f>
        <v>1</v>
      </c>
      <c r="F8" s="61" t="str">
        <f>IF(入力!$F$6="","",入力!$F$6)</f>
        <v>243</v>
      </c>
      <c r="G8" s="57" t="str">
        <f>IF(入力!$I$6="","",入力!$I$6)</f>
        <v>0211</v>
      </c>
      <c r="H8" s="46"/>
      <c r="I8" s="46" t="str">
        <f>IF(入力!$L$5="","",入力!$L$5)</f>
        <v>厚木市三田3472</v>
      </c>
      <c r="J8" s="46"/>
      <c r="K8" s="57" t="str">
        <f>IF(入力!$AB$4="","",入力!$AB$4)</f>
        <v>046</v>
      </c>
      <c r="L8" s="57" t="str">
        <f>IF(入力!$AG$4="","",入力!$AG$4)</f>
        <v>221</v>
      </c>
      <c r="M8" s="57" t="str">
        <f>IF(入力!$AL$4="","",入力!$AL$4)</f>
        <v>5956</v>
      </c>
      <c r="N8" s="57" t="str">
        <f>IF(入力!$AB$6="","",入力!$AB$6)</f>
        <v>046</v>
      </c>
      <c r="O8" s="57" t="str">
        <f>IF(入力!$AG$6="","",入力!$AG$6)</f>
        <v>221</v>
      </c>
      <c r="P8" s="57" t="str">
        <f>IF(入力!$AL$6="","",入力!$AL$6)</f>
        <v>5957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5956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寒川</v>
      </c>
      <c r="D16" s="46" t="str">
        <f>IF(入力!$L$13="","",入力!$L$13)</f>
        <v>裕二</v>
      </c>
      <c r="E16" s="46" t="str">
        <f>IF(入力!$F$12="","",入力!$F$12)</f>
        <v>そうかわ</v>
      </c>
      <c r="F16" s="46" t="str">
        <f>IF(入力!$L$12="","",入力!$L$12)</f>
        <v>ゆうじ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/>
      </c>
      <c r="D17" s="46" t="str">
        <f>IF(入力!$AB$13="","",入力!$AB$13)</f>
        <v/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小野</v>
      </c>
      <c r="D24" s="46" t="str">
        <f>IF(入力!$AB$15="","",入力!$AB$15)</f>
        <v>星真</v>
      </c>
      <c r="E24" s="46" t="str">
        <f>IF(入力!$V$14="","",入力!$V$14)</f>
        <v>おの</v>
      </c>
      <c r="F24" s="46" t="str">
        <f>IF(入力!$AB$14="","",入力!$AB$14)</f>
        <v>しょうま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小野</v>
      </c>
      <c r="D53" s="46" t="str">
        <f>IF(OR(L53&lt;&gt;"○",入力!K21=""),"",入力!K21)</f>
        <v>星真</v>
      </c>
      <c r="E53" s="46" t="str">
        <f>IF(OR(L53&lt;&gt;"○",入力!F20=""),"",入力!F20)</f>
        <v>おの</v>
      </c>
      <c r="F53" s="46" t="str">
        <f>IF(OR(L53&lt;&gt;"○",入力!K20=""),"",入力!K20)</f>
        <v>しょうま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勝海</v>
      </c>
      <c r="D54" s="46" t="str">
        <f>IF(OR(L54&lt;&gt;"○",入力!K23=""),"",入力!K23)</f>
        <v>孝基</v>
      </c>
      <c r="E54" s="46" t="str">
        <f>IF(OR(L54&lt;&gt;"○",入力!F22=""),"",入力!F22)</f>
        <v>かつみ</v>
      </c>
      <c r="F54" s="46" t="str">
        <f>IF(OR(L54&lt;&gt;"○",入力!K22=""),"",入力!K22)</f>
        <v>こうき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三浦</v>
      </c>
      <c r="D55" s="46" t="str">
        <f>IF(OR(L55&lt;&gt;"○",入力!K25=""),"",入力!K25)</f>
        <v>佑斗</v>
      </c>
      <c r="E55" s="46" t="str">
        <f>IF(OR(L55&lt;&gt;"○",入力!F24=""),"",入力!F24)</f>
        <v>みうら</v>
      </c>
      <c r="F55" s="46" t="str">
        <f>IF(OR(L55&lt;&gt;"○",入力!K24=""),"",入力!K24)</f>
        <v>ゆうと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福沢</v>
      </c>
      <c r="D56" s="46" t="str">
        <f>IF(OR(L56&lt;&gt;"○",入力!K27=""),"",入力!K27)</f>
        <v>寿志</v>
      </c>
      <c r="E56" s="46" t="str">
        <f>IF(OR(L56&lt;&gt;"○",入力!F26=""),"",入力!F26)</f>
        <v>ふくざわ</v>
      </c>
      <c r="F56" s="46" t="str">
        <f>IF(OR(L56&lt;&gt;"○",入力!K26=""),"",入力!K26)</f>
        <v>ひさし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神森</v>
      </c>
      <c r="D57" s="46" t="str">
        <f>IF(OR(L57&lt;&gt;"○",入力!K29=""),"",入力!K29)</f>
        <v>一路</v>
      </c>
      <c r="E57" s="46" t="str">
        <f>IF(OR(L57&lt;&gt;"○",入力!F28=""),"",入力!F28)</f>
        <v>かみもり</v>
      </c>
      <c r="F57" s="46" t="str">
        <f>IF(OR(L57&lt;&gt;"○",入力!K28=""),"",入力!K28)</f>
        <v>いちろ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渡邊</v>
      </c>
      <c r="D58" s="46" t="str">
        <f>IF(OR(L58&lt;&gt;"○",入力!K31=""),"",入力!K31)</f>
        <v>柊</v>
      </c>
      <c r="E58" s="46" t="str">
        <f>IF(OR(L58&lt;&gt;"○",入力!F30=""),"",入力!F30)</f>
        <v>わたなべ</v>
      </c>
      <c r="F58" s="46" t="str">
        <f>IF(OR(L58&lt;&gt;"○",入力!K30=""),"",入力!K30)</f>
        <v>しゅう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135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 t="str">
        <f>IF(入力!X20="","",入力!X20)</f>
        <v/>
      </c>
      <c r="C59" s="46" t="str">
        <f>IF(OR(L59&lt;&gt;"○",入力!Z21=""),"",入力!Z21)</f>
        <v/>
      </c>
      <c r="D59" s="46" t="str">
        <f>IF(OR(L59&lt;&gt;"○",入力!AE21=""),"",入力!AE21)</f>
        <v/>
      </c>
      <c r="E59" s="46" t="str">
        <f>IF(OR(L59&lt;&gt;"○",入力!Z20=""),"",入力!Z20)</f>
        <v/>
      </c>
      <c r="F59" s="46" t="str">
        <f>IF(OR(L59&lt;&gt;"○",入力!AE20=""),"",入力!AE20)</f>
        <v/>
      </c>
      <c r="G59" s="46"/>
      <c r="H59" s="46"/>
      <c r="I59" s="46" t="str">
        <f>IF(OR(L59&lt;&gt;"○",入力!AJ20=""),"",入力!AJ20)</f>
        <v/>
      </c>
      <c r="J59" s="46" t="str">
        <f>IF(OR(L59&lt;&gt;"○",入力!AL20=""),"",入力!AL20)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2018-11-09T11:04:23Z</cp:lastPrinted>
  <dcterms:created xsi:type="dcterms:W3CDTF">2006-11-03T01:52:14Z</dcterms:created>
  <dcterms:modified xsi:type="dcterms:W3CDTF">2018-11-09T11:05:00Z</dcterms:modified>
</cp:coreProperties>
</file>