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10\Desktop\"/>
    </mc:Choice>
  </mc:AlternateContent>
  <bookViews>
    <workbookView xWindow="0" yWindow="0" windowWidth="17256" windowHeight="7944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<sst xmlns="http://schemas.openxmlformats.org/spreadsheetml/2006/main" count="1442" uniqueCount="739">
  <si>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</si>
  <si>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</si>
  <si>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</si>
  <si>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</si>
  <si>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</si>
  <si>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</si>
  <si>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</si>
  <si>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</si>
  <si>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</si>
  <si>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</si>
  <si>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</si>
  <si>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</si>
  <si>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</si>
  <si>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</si>
  <si>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</si>
  <si>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</si>
  <si>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</si>
  <si>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</si>
  <si>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</si>
  <si>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</si>
  <si>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</si>
  <si>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</si>
  <si>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</si>
  <si>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</si>
  <si>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</si>
  <si>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</si>
  <si>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</si>
  <si>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</si>
  <si>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</si>
  <si>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</si>
  <si>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</si>
  <si>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</si>
  <si>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</si>
  <si>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</si>
  <si>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</si>
  <si>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</si>
  <si>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</si>
  <si>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</si>
  <si>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</si>
  <si>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</si>
  <si>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</si>
  <si>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</si>
  <si>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</si>
  <si>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</si>
  <si>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</si>
  <si>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</si>
  <si>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</si>
  <si>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</si>
  <si>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</si>
  <si>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</si>
  <si>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</si>
  <si>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</si>
  <si>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</si>
  <si>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</si>
  <si>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</si>
  <si>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</si>
  <si>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</si>
  <si>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</si>
  <si>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</si>
  <si>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</si>
  <si>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</si>
  <si>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</si>
  <si>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</si>
  <si>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</si>
  <si>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</si>
  <si>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</si>
  <si>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</si>
  <si>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</si>
  <si>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</si>
  <si>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</si>
  <si>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</si>
  <si>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</si>
  <si>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</si>
  <si>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</si>
  <si>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</si>
  <si>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</si>
  <si>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</si>
  <si>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</si>
  <si>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</si>
  <si>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</si>
  <si>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</si>
  <si>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</si>
  <si>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</si>
  <si>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</si>
  <si>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</si>
  <si>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</si>
  <si>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</si>
  <si>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</si>
  <si>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</si>
  <si>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</si>
  <si>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</si>
  <si>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</si>
  <si>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</si>
  <si>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</si>
  <si>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</si>
  <si>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</si>
  <si>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</si>
  <si>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</si>
  <si>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</si>
  <si>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</si>
  <si>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</si>
  <si>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</si>
  <si>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</si>
  <si>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</si>
  <si>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</si>
  <si>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</si>
  <si>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</si>
  <si>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</si>
  <si>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</si>
  <si>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</si>
  <si>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</si>
  <si>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</si>
  <si>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</si>
  <si>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</si>
  <si>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</si>
  <si>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</si>
  <si>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</si>
  <si>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</si>
  <si>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</si>
  <si>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</si>
  <si>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</si>
  <si>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</si>
  <si>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</si>
  <si>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</si>
  <si>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</si>
  <si>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</si>
  <si>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</si>
  <si>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</si>
  <si>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</si>
  <si>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</si>
  <si>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</si>
  <si>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</si>
  <si>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</si>
  <si>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</si>
  <si>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</si>
  <si>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</si>
  <si>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</si>
  <si>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</si>
  <si>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</si>
  <si>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</si>
  <si>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</si>
  <si>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</si>
  <si>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</si>
  <si>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</si>
  <si>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</si>
  <si>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</si>
  <si>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</si>
  <si>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</si>
  <si>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</si>
  <si>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</si>
  <si>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</si>
  <si>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</si>
  <si>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</si>
  <si>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</si>
  <si>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</si>
  <si>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</si>
  <si>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</si>
  <si>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</si>
  <si>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</si>
  <si>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</si>
  <si>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</si>
  <si>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</si>
  <si>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</si>
  <si>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</si>
  <si>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</si>
  <si>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</si>
  <si>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</si>
  <si>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</si>
  <si>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</si>
  <si>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</si>
  <si>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</si>
  <si>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</si>
  <si>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</si>
  <si>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</si>
  <si>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</si>
  <si>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</si>
  <si>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</si>
  <si>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</si>
  <si>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</si>
  <si>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</si>
  <si>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</si>
  <si>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</si>
  <si>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</si>
  <si>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</si>
  <si>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</si>
  <si>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</si>
  <si>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</si>
  <si>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</si>
  <si>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</si>
  <si>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</si>
  <si>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</si>
  <si>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</si>
  <si>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</si>
  <si>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</si>
  <si>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</si>
  <si>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</si>
  <si>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</si>
  <si>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</si>
  <si>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</si>
  <si>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</si>
  <si>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</si>
  <si>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</si>
  <si>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</si>
  <si>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</si>
  <si>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</si>
  <si>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</si>
  <si>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</si>
  <si>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</si>
  <si>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</si>
  <si>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</si>
  <si>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</si>
  <si>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</si>
  <si>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</si>
  <si>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</si>
  <si>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</si>
  <si>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</si>
  <si>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</si>
  <si>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</si>
  <si>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</si>
  <si>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</si>
  <si>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</si>
  <si>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</si>
  <si>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</si>
  <si>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</si>
  <si>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</si>
  <si>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</si>
  <si>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</si>
  <si>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</si>
  <si>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</si>
  <si>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</si>
  <si>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</si>
  <si>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</si>
  <si>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</si>
  <si>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</si>
  <si>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</si>
  <si>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</si>
  <si>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</si>
  <si>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</si>
  <si>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</si>
  <si>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</si>
  <si>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</si>
  <si>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</si>
  <si>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</si>
  <si>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</si>
  <si>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</si>
  <si>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</si>
  <si>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</si>
  <si>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</si>
  <si>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</si>
  <si>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</si>
  <si>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</si>
  <si>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</si>
  <si>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</si>
  <si>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</si>
  <si>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</si>
  <si>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</si>
  <si>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</si>
  <si>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</si>
  <si>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</si>
  <si>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</si>
  <si>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</si>
  <si>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</si>
  <si>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</si>
  <si>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</si>
  <si>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</si>
  <si>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</si>
  <si>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</si>
  <si>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</si>
  <si>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</si>
  <si>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</si>
  <si>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</si>
  <si>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</si>
  <si>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</si>
  <si>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</si>
  <si>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</si>
  <si>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</si>
  <si>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</si>
  <si>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</si>
  <si>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</si>
  <si>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</si>
  <si>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</si>
  <si>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</si>
  <si>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</si>
  <si>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</si>
  <si>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</si>
  <si>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</si>
  <si>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</si>
  <si>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</si>
  <si>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</si>
  <si>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</si>
  <si>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</si>
  <si>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</si>
  <si>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</si>
  <si>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</si>
  <si>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</si>
  <si>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</si>
  <si>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</si>
  <si>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</si>
  <si>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</si>
  <si>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</si>
  <si>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</si>
  <si>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</si>
  <si>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</si>
  <si>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</si>
  <si>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</si>
  <si>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</si>
  <si>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</si>
  <si>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</si>
  <si>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</si>
  <si>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</si>
  <si>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</si>
  <si>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</si>
  <si>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</si>
  <si>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</si>
  <si>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</si>
  <si>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</si>
  <si>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</si>
  <si>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</si>
  <si>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</si>
  <si>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</si>
  <si>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</si>
  <si>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</si>
  <si>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</si>
  <si>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</si>
  <si>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</si>
  <si>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</si>
  <si>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</si>
  <si>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</si>
  <si>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</si>
  <si>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</si>
  <si>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</si>
  <si>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</si>
  <si>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</si>
  <si>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</si>
  <si>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</si>
  <si>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</si>
  <si>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</si>
  <si>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</si>
  <si>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</si>
  <si>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</si>
  <si>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</si>
  <si>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</si>
  <si>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</si>
  <si>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</si>
  <si>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</si>
  <si>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</si>
  <si>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</si>
  <si>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</si>
  <si>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</si>
  <si>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</si>
  <si>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</si>
  <si>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</si>
  <si>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</si>
  <si>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</si>
  <si>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</si>
  <si>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</si>
  <si>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</si>
  <si>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</si>
  <si>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</si>
  <si>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</si>
  <si>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</si>
  <si>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</si>
  <si>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</si>
  <si>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</si>
  <si>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</si>
  <si>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</si>
  <si>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</si>
  <si>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</si>
  <si>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</si>
  <si>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</si>
  <si>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</si>
  <si>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</si>
  <si>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</si>
  <si>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</si>
  <si>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</si>
  <si>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</si>
  <si>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</si>
  <si>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</si>
  <si>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</si>
  <si>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</si>
  <si>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</si>
  <si>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</si>
  <si>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</si>
  <si>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</si>
  <si>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</si>
  <si>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</si>
  <si>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</si>
  <si>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</si>
  <si>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</si>
  <si>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</si>
  <si>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</si>
  <si>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</si>
  <si>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</si>
  <si>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</si>
  <si>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</si>
  <si>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</si>
  <si>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</si>
  <si>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</si>
  <si>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</si>
  <si>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</si>
  <si>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</si>
  <si>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</si>
  <si>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</si>
  <si>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</si>
  <si>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</si>
  <si>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</si>
  <si>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</si>
  <si>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</si>
  <si>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</si>
  <si>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</si>
  <si>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</si>
  <si>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</si>
  <si>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</si>
  <si>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</si>
  <si>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</si>
  <si>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</si>
  <si>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</si>
  <si>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</si>
  <si>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</si>
  <si>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</si>
  <si>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</si>
  <si>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</si>
  <si>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</si>
  <si>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</si>
  <si>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</si>
  <si>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</si>
  <si>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</si>
  <si>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</si>
  <si>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</si>
  <si>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</si>
  <si>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</si>
  <si>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</si>
  <si>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</si>
  <si>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</si>
  <si>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</si>
  <si>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</si>
  <si>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</si>
  <si>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</si>
  <si>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</si>
  <si>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</si>
  <si>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</si>
  <si>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</si>
  <si>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</si>
  <si>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</si>
  <si>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</si>
  <si>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</si>
  <si>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</si>
  <si>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</si>
  <si>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</si>
  <si>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</si>
  <si>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</si>
  <si>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</si>
  <si>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</si>
  <si>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</si>
  <si>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</si>
  <si>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</si>
  <si>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</si>
  <si>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</si>
  <si>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</si>
  <si>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</si>
  <si>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</si>
  <si>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</si>
  <si>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</si>
  <si>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</si>
  <si>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</si>
  <si>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</si>
  <si>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</si>
  <si>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</si>
  <si>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</si>
  <si>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</si>
  <si>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</si>
  <si>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</si>
  <si>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</si>
  <si>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</si>
  <si>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</si>
  <si>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</si>
  <si>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</si>
  <si>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</si>
  <si>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</si>
  <si>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</si>
  <si>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</si>
  <si>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</si>
  <si>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</si>
  <si>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</si>
  <si>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</si>
  <si>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</si>
  <si>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</si>
  <si>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</si>
  <si>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</si>
  <si>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</si>
  <si>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</si>
  <si>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</si>
  <si>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</si>
  <si>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</si>
  <si>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</si>
  <si>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</si>
  <si>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</si>
  <si>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</si>
  <si>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</si>
  <si>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</si>
  <si>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</si>
  <si>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</si>
  <si>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</si>
  <si>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</si>
  <si>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</si>
  <si>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</si>
  <si>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</si>
  <si>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</si>
  <si>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</si>
  <si>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</si>
  <si>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</si>
  <si>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</si>
  <si>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</si>
  <si>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</si>
  <si>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</si>
  <si>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</si>
  <si>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</si>
  <si>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</si>
  <si>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</si>
  <si>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</si>
  <si>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</si>
  <si>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</si>
  <si>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</si>
  <si>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</si>
  <si>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</si>
  <si>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</si>
  <si>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</si>
  <si>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</si>
  <si>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</si>
  <si>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</si>
  <si>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</si>
  <si>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</si>
  <si>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</si>
  <si>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</si>
  <si>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</si>
  <si>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</si>
  <si>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</si>
  <si>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</si>
  <si>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</si>
  <si>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</si>
  <si>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</si>
  <si>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</si>
  <si>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</si>
  <si>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</si>
  <si>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</si>
  <si>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</si>
  <si>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</si>
  <si>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</si>
  <si>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</si>
  <si>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</si>
  <si>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</si>
  <si>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</si>
  <si>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</si>
  <si>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</si>
  <si>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</si>
  <si>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</si>
  <si>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</si>
  <si>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</si>
  <si>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</si>
  <si>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</si>
  <si>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</si>
  <si>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</si>
  <si>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</si>
  <si>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</si>
  <si>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</si>
  <si>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</si>
  <si>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</si>
  <si>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</si>
  <si>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</si>
  <si>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</si>
  <si>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</si>
  <si>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</si>
  <si>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</si>
  <si>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</si>
  <si>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</si>
  <si>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</si>
  <si>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</si>
  <si>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</si>
  <si>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</si>
  <si>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</si>
  <si>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</si>
  <si>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</si>
  <si>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</si>
  <si>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</si>
  <si>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</si>
  <si>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</si>
  <si>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</si>
  <si>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</si>
  <si>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</si>
  <si>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</si>
  <si>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</si>
  <si>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</si>
  <si>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</si>
  <si>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</si>
  <si>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</si>
  <si>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</si>
  <si>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</si>
  <si>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</si>
  <si>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</si>
  <si>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</si>
  <si>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</si>
  <si>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</si>
  <si>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</si>
  <si>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</si>
  <si>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</si>
  <si>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</si>
  <si>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</si>
  <si>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</si>
  <si>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</si>
  <si>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</si>
  <si>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</si>
  <si>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</si>
  <si>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</si>
  <si>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</si>
  <si>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</si>
  <si>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</si>
  <si>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</si>
  <si>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</si>
  <si>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</si>
  <si>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</si>
  <si>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</si>
  <si>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</si>
  <si>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</si>
  <si>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</si>
  <si>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</si>
  <si>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</si>
  <si>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</si>
  <si>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</si>
  <si>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</si>
  <si>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</si>
  <si>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</si>
  <si>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</si>
  <si>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</si>
  <si>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</si>
  <si>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</si>
  <si>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</si>
  <si>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</si>
  <si>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</si>
  <si>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</si>
  <si>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</si>
  <si>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</si>
  <si>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</si>
  <si>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</si>
  <si>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</si>
  <si>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</si>
  <si>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</si>
  <si>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</si>
  <si>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</si>
  <si>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</si>
  <si>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</si>
  <si>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</si>
  <si>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</si>
  <si>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</si>
  <si>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</si>
  <si>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</si>
  <si>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</si>
  <si>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</si>
  <si>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</si>
  <si>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</si>
  <si>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</si>
  <si>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</si>
  <si>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</si>
  <si>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</si>
  <si>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</si>
  <si>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</si>
  <si>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</si>
  <si>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</si>
  <si>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</si>
  <si>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</si>
  <si>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</si>
  <si>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</si>
  <si>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</si>
  <si>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</si>
  <si>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</si>
  <si>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</si>
  <si>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</si>
  <si>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</si>
  <si>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</si>
  <si>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</si>
  <si>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</si>
  <si>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</si>
  <si>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251</t>
    <phoneticPr fontId="2"/>
  </si>
  <si>
    <t>0135</t>
    <phoneticPr fontId="2"/>
  </si>
  <si>
    <t>046</t>
    <phoneticPr fontId="2"/>
  </si>
  <si>
    <t>1129</t>
    <phoneticPr fontId="2"/>
  </si>
  <si>
    <t>252</t>
    <phoneticPr fontId="2"/>
  </si>
  <si>
    <t>0021</t>
    <phoneticPr fontId="2"/>
  </si>
  <si>
    <t>座間市緑ヶ丘4-6-10</t>
    <rPh sb="0" eb="3">
      <t>ザマシ</t>
    </rPh>
    <rPh sb="3" eb="6">
      <t>ミドリガオカ</t>
    </rPh>
    <phoneticPr fontId="2"/>
  </si>
  <si>
    <t>046</t>
    <phoneticPr fontId="2"/>
  </si>
  <si>
    <t>253</t>
    <phoneticPr fontId="2"/>
  </si>
  <si>
    <t>3357</t>
    <phoneticPr fontId="2"/>
  </si>
  <si>
    <t>046</t>
    <phoneticPr fontId="2"/>
  </si>
  <si>
    <t>256</t>
    <phoneticPr fontId="2"/>
  </si>
  <si>
    <t>0642</t>
    <phoneticPr fontId="2"/>
  </si>
  <si>
    <t>252</t>
    <phoneticPr fontId="2"/>
  </si>
  <si>
    <t>0003</t>
    <phoneticPr fontId="2"/>
  </si>
  <si>
    <t>座間市ひばりが丘5-57-1</t>
    <rPh sb="0" eb="3">
      <t>ザマシ</t>
    </rPh>
    <rPh sb="7" eb="8">
      <t>オカ</t>
    </rPh>
    <phoneticPr fontId="2"/>
  </si>
  <si>
    <t>東</t>
    <rPh sb="0" eb="1">
      <t>ヒガシ</t>
    </rPh>
    <phoneticPr fontId="2"/>
  </si>
  <si>
    <t>和寿</t>
    <rPh sb="0" eb="2">
      <t>カズトシ</t>
    </rPh>
    <phoneticPr fontId="2"/>
  </si>
  <si>
    <t>ひがし</t>
    <phoneticPr fontId="2"/>
  </si>
  <si>
    <t>かずとし</t>
    <phoneticPr fontId="2"/>
  </si>
  <si>
    <t>黒田</t>
    <rPh sb="0" eb="2">
      <t>クロダ</t>
    </rPh>
    <phoneticPr fontId="2"/>
  </si>
  <si>
    <t>優利</t>
    <rPh sb="0" eb="1">
      <t>ユウ</t>
    </rPh>
    <rPh sb="1" eb="2">
      <t>リ</t>
    </rPh>
    <phoneticPr fontId="2"/>
  </si>
  <si>
    <t>ゆうり</t>
    <phoneticPr fontId="2"/>
  </si>
  <si>
    <t>くろだ</t>
    <phoneticPr fontId="2"/>
  </si>
  <si>
    <t>春川</t>
    <rPh sb="0" eb="2">
      <t>ハルカワ</t>
    </rPh>
    <phoneticPr fontId="2"/>
  </si>
  <si>
    <t>優子</t>
    <rPh sb="0" eb="2">
      <t>ユウコ</t>
    </rPh>
    <phoneticPr fontId="2"/>
  </si>
  <si>
    <t>ゆうこ</t>
    <phoneticPr fontId="2"/>
  </si>
  <si>
    <t>はるかわ</t>
    <phoneticPr fontId="2"/>
  </si>
  <si>
    <t>菊地</t>
    <rPh sb="0" eb="2">
      <t>キクチ</t>
    </rPh>
    <phoneticPr fontId="2"/>
  </si>
  <si>
    <t>叶翔</t>
    <rPh sb="0" eb="1">
      <t>カナ</t>
    </rPh>
    <rPh sb="1" eb="2">
      <t>トブ</t>
    </rPh>
    <phoneticPr fontId="2"/>
  </si>
  <si>
    <t>かなと</t>
    <phoneticPr fontId="2"/>
  </si>
  <si>
    <t>きくち</t>
    <phoneticPr fontId="2"/>
  </si>
  <si>
    <t>ゆうり</t>
    <phoneticPr fontId="2"/>
  </si>
  <si>
    <t>くろだ</t>
    <phoneticPr fontId="2"/>
  </si>
  <si>
    <t>鈴野</t>
    <rPh sb="0" eb="2">
      <t>スズノ</t>
    </rPh>
    <phoneticPr fontId="2"/>
  </si>
  <si>
    <t>右京</t>
    <rPh sb="0" eb="1">
      <t>ミギ</t>
    </rPh>
    <phoneticPr fontId="2"/>
  </si>
  <si>
    <t>うきょう</t>
    <phoneticPr fontId="2"/>
  </si>
  <si>
    <t>すずの</t>
    <phoneticPr fontId="2"/>
  </si>
  <si>
    <t>中野</t>
    <rPh sb="0" eb="2">
      <t>ナカノ</t>
    </rPh>
    <phoneticPr fontId="2"/>
  </si>
  <si>
    <t>潤平</t>
    <rPh sb="0" eb="1">
      <t>ジュン</t>
    </rPh>
    <rPh sb="1" eb="2">
      <t>ヘイ</t>
    </rPh>
    <phoneticPr fontId="2"/>
  </si>
  <si>
    <t>じゅんぺい</t>
    <phoneticPr fontId="2"/>
  </si>
  <si>
    <t>なかの</t>
    <phoneticPr fontId="2"/>
  </si>
  <si>
    <t>藤永</t>
    <rPh sb="0" eb="2">
      <t>フジナガ</t>
    </rPh>
    <phoneticPr fontId="2"/>
  </si>
  <si>
    <t>琉</t>
    <rPh sb="0" eb="1">
      <t>リュウ</t>
    </rPh>
    <phoneticPr fontId="2"/>
  </si>
  <si>
    <t>りゅうき</t>
    <phoneticPr fontId="2"/>
  </si>
  <si>
    <t>ふじなが</t>
    <phoneticPr fontId="2"/>
  </si>
  <si>
    <t>天羽</t>
    <rPh sb="0" eb="1">
      <t>テン</t>
    </rPh>
    <rPh sb="1" eb="2">
      <t>ハネ</t>
    </rPh>
    <phoneticPr fontId="2"/>
  </si>
  <si>
    <t>あまは</t>
    <phoneticPr fontId="2"/>
  </si>
  <si>
    <t>徒和</t>
    <rPh sb="0" eb="1">
      <t>ト</t>
    </rPh>
    <rPh sb="1" eb="2">
      <t>カズ</t>
    </rPh>
    <phoneticPr fontId="2"/>
  </si>
  <si>
    <t>かちな</t>
    <phoneticPr fontId="2"/>
  </si>
  <si>
    <t>廣木</t>
    <rPh sb="0" eb="1">
      <t>ヒロシ</t>
    </rPh>
    <rPh sb="1" eb="2">
      <t>キ</t>
    </rPh>
    <phoneticPr fontId="2"/>
  </si>
  <si>
    <t>宙</t>
    <rPh sb="0" eb="1">
      <t>チュウ</t>
    </rPh>
    <phoneticPr fontId="2"/>
  </si>
  <si>
    <t>そら</t>
    <phoneticPr fontId="2"/>
  </si>
  <si>
    <t>ひろき</t>
    <phoneticPr fontId="2"/>
  </si>
  <si>
    <t>玉木</t>
    <rPh sb="0" eb="2">
      <t>タマキ</t>
    </rPh>
    <phoneticPr fontId="2"/>
  </si>
  <si>
    <t>颯</t>
    <rPh sb="0" eb="1">
      <t>ハヤテ</t>
    </rPh>
    <phoneticPr fontId="2"/>
  </si>
  <si>
    <t>はやて</t>
    <phoneticPr fontId="2"/>
  </si>
  <si>
    <t>たまき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</si>
</sst>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19" zoomScale="70" zoomScaleNormal="100" zoomScaleSheetLayoutView="70" workbookViewId="0">
      <selection activeCell="BN20" sqref="BN20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23" sqref="AE23:AI23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7128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座間市立座間中学校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>
        <v>1</v>
      </c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>
        <v>7130</v>
      </c>
      <c r="T7" s="209"/>
      <c r="U7" s="209"/>
      <c r="V7" s="209"/>
      <c r="W7" s="209"/>
      <c r="X7" s="209"/>
      <c r="Y7" s="96"/>
      <c r="Z7" s="211" t="str">
        <f>IF(S7="","",VLOOKUP(S7,チーム番号!A2:E501,2,FALSE))</f>
        <v>県央</v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>座間市立東中学校</v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 t="s">
        <v>688</v>
      </c>
      <c r="AC9" s="219"/>
      <c r="AD9" s="219"/>
      <c r="AE9" s="219"/>
      <c r="AF9" s="4" t="s">
        <v>587</v>
      </c>
      <c r="AG9" s="219" t="s">
        <v>689</v>
      </c>
      <c r="AH9" s="219"/>
      <c r="AI9" s="219"/>
      <c r="AJ9" s="219"/>
      <c r="AK9" s="4" t="s">
        <v>587</v>
      </c>
      <c r="AL9" s="219" t="s">
        <v>690</v>
      </c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 t="s">
        <v>696</v>
      </c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 t="s">
        <v>694</v>
      </c>
      <c r="G11" s="199"/>
      <c r="H11" s="37" t="s">
        <v>592</v>
      </c>
      <c r="I11" s="200" t="s">
        <v>695</v>
      </c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 t="s">
        <v>691</v>
      </c>
      <c r="AC11" s="203"/>
      <c r="AD11" s="203"/>
      <c r="AE11" s="203"/>
      <c r="AF11" s="38" t="s">
        <v>587</v>
      </c>
      <c r="AG11" s="203" t="s">
        <v>692</v>
      </c>
      <c r="AH11" s="203"/>
      <c r="AI11" s="203"/>
      <c r="AJ11" s="203"/>
      <c r="AK11" s="38" t="s">
        <v>587</v>
      </c>
      <c r="AL11" s="203" t="s">
        <v>693</v>
      </c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699</v>
      </c>
      <c r="G12" s="180"/>
      <c r="H12" s="180"/>
      <c r="I12" s="180"/>
      <c r="J12" s="180"/>
      <c r="K12" s="180"/>
      <c r="L12" s="180" t="s">
        <v>700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708</v>
      </c>
      <c r="W12" s="184"/>
      <c r="X12" s="184"/>
      <c r="Y12" s="184"/>
      <c r="Z12" s="184"/>
      <c r="AA12" s="184"/>
      <c r="AB12" s="185" t="s">
        <v>707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697</v>
      </c>
      <c r="G13" s="166"/>
      <c r="H13" s="166"/>
      <c r="I13" s="166"/>
      <c r="J13" s="166"/>
      <c r="K13" s="166"/>
      <c r="L13" s="166" t="s">
        <v>698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705</v>
      </c>
      <c r="W13" s="172"/>
      <c r="X13" s="172"/>
      <c r="Y13" s="172"/>
      <c r="Z13" s="172"/>
      <c r="AA13" s="172"/>
      <c r="AB13" s="173" t="s">
        <v>706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738</v>
      </c>
      <c r="G14" s="85"/>
      <c r="H14" s="85"/>
      <c r="I14" s="85"/>
      <c r="J14" s="85"/>
      <c r="K14" s="85"/>
      <c r="L14" s="85" t="s">
        <v>737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704</v>
      </c>
      <c r="W14" s="85"/>
      <c r="X14" s="85"/>
      <c r="Y14" s="85"/>
      <c r="Z14" s="85"/>
      <c r="AA14" s="85"/>
      <c r="AB14" s="153" t="s">
        <v>703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735</v>
      </c>
      <c r="G15" s="78"/>
      <c r="H15" s="78"/>
      <c r="I15" s="78"/>
      <c r="J15" s="78"/>
      <c r="K15" s="78"/>
      <c r="L15" s="78" t="s">
        <v>736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701</v>
      </c>
      <c r="W15" s="78"/>
      <c r="X15" s="78"/>
      <c r="Y15" s="78"/>
      <c r="Z15" s="78"/>
      <c r="AA15" s="78"/>
      <c r="AB15" s="146" t="s">
        <v>702</v>
      </c>
      <c r="AC15" s="147"/>
      <c r="AD15" s="147"/>
      <c r="AE15" s="147"/>
      <c r="AF15" s="147"/>
      <c r="AG15" s="147"/>
      <c r="AH15" s="263">
        <v>10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712</v>
      </c>
      <c r="G20" s="119"/>
      <c r="H20" s="119"/>
      <c r="I20" s="119"/>
      <c r="J20" s="119"/>
      <c r="K20" s="119" t="s">
        <v>711</v>
      </c>
      <c r="L20" s="119"/>
      <c r="M20" s="119"/>
      <c r="N20" s="119"/>
      <c r="O20" s="120"/>
      <c r="P20" s="116">
        <v>2</v>
      </c>
      <c r="Q20" s="116"/>
      <c r="R20" s="107">
        <v>168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722</v>
      </c>
      <c r="AA20" s="119"/>
      <c r="AB20" s="119"/>
      <c r="AC20" s="119"/>
      <c r="AD20" s="119"/>
      <c r="AE20" s="119" t="s">
        <v>721</v>
      </c>
      <c r="AF20" s="119"/>
      <c r="AG20" s="119"/>
      <c r="AH20" s="119"/>
      <c r="AI20" s="120"/>
      <c r="AJ20" s="116">
        <v>1</v>
      </c>
      <c r="AK20" s="116"/>
      <c r="AL20" s="107">
        <v>154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709</v>
      </c>
      <c r="G21" s="112"/>
      <c r="H21" s="112"/>
      <c r="I21" s="112"/>
      <c r="J21" s="112"/>
      <c r="K21" s="112" t="s">
        <v>710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719</v>
      </c>
      <c r="AA21" s="112"/>
      <c r="AB21" s="112"/>
      <c r="AC21" s="112"/>
      <c r="AD21" s="112"/>
      <c r="AE21" s="112" t="s">
        <v>720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714</v>
      </c>
      <c r="G22" s="85"/>
      <c r="H22" s="85"/>
      <c r="I22" s="85"/>
      <c r="J22" s="85"/>
      <c r="K22" s="85" t="s">
        <v>713</v>
      </c>
      <c r="L22" s="85"/>
      <c r="M22" s="85"/>
      <c r="N22" s="85"/>
      <c r="O22" s="86"/>
      <c r="P22" s="75">
        <v>2</v>
      </c>
      <c r="Q22" s="75"/>
      <c r="R22" s="91">
        <v>165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726</v>
      </c>
      <c r="G24" s="85"/>
      <c r="H24" s="85"/>
      <c r="I24" s="85"/>
      <c r="J24" s="85"/>
      <c r="K24" s="85" t="s">
        <v>725</v>
      </c>
      <c r="L24" s="85"/>
      <c r="M24" s="85"/>
      <c r="N24" s="85"/>
      <c r="O24" s="86"/>
      <c r="P24" s="75">
        <v>2</v>
      </c>
      <c r="Q24" s="75"/>
      <c r="R24" s="91">
        <v>161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723</v>
      </c>
      <c r="G25" s="103"/>
      <c r="H25" s="103"/>
      <c r="I25" s="103"/>
      <c r="J25" s="103"/>
      <c r="K25" s="103" t="s">
        <v>724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718</v>
      </c>
      <c r="G26" s="85"/>
      <c r="H26" s="85"/>
      <c r="I26" s="85"/>
      <c r="J26" s="85"/>
      <c r="K26" s="85" t="s">
        <v>717</v>
      </c>
      <c r="L26" s="85"/>
      <c r="M26" s="85"/>
      <c r="N26" s="85"/>
      <c r="O26" s="86"/>
      <c r="P26" s="75">
        <v>2</v>
      </c>
      <c r="Q26" s="75"/>
      <c r="R26" s="91">
        <v>177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715</v>
      </c>
      <c r="G27" s="103"/>
      <c r="H27" s="103"/>
      <c r="I27" s="103"/>
      <c r="J27" s="103"/>
      <c r="K27" s="103" t="s">
        <v>716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728</v>
      </c>
      <c r="G28" s="85"/>
      <c r="H28" s="85"/>
      <c r="I28" s="85"/>
      <c r="J28" s="85"/>
      <c r="K28" s="85" t="s">
        <v>730</v>
      </c>
      <c r="L28" s="85"/>
      <c r="M28" s="85"/>
      <c r="N28" s="85"/>
      <c r="O28" s="86"/>
      <c r="P28" s="75">
        <v>2</v>
      </c>
      <c r="Q28" s="75"/>
      <c r="R28" s="91">
        <v>153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727</v>
      </c>
      <c r="G29" s="103"/>
      <c r="H29" s="103"/>
      <c r="I29" s="103"/>
      <c r="J29" s="103"/>
      <c r="K29" s="103" t="s">
        <v>729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734</v>
      </c>
      <c r="G30" s="85"/>
      <c r="H30" s="85"/>
      <c r="I30" s="85"/>
      <c r="J30" s="85"/>
      <c r="K30" s="85" t="s">
        <v>733</v>
      </c>
      <c r="L30" s="85"/>
      <c r="M30" s="85"/>
      <c r="N30" s="85"/>
      <c r="O30" s="86"/>
      <c r="P30" s="75">
        <v>2</v>
      </c>
      <c r="Q30" s="75"/>
      <c r="R30" s="91">
        <v>161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731</v>
      </c>
      <c r="G31" s="78"/>
      <c r="H31" s="78"/>
      <c r="I31" s="78"/>
      <c r="J31" s="78"/>
      <c r="K31" s="78" t="s">
        <v>732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>
        <v>1</v>
      </c>
      <c r="H34" s="243"/>
      <c r="I34" s="243"/>
      <c r="J34" s="243">
        <v>2</v>
      </c>
      <c r="K34" s="243"/>
      <c r="L34" s="243"/>
      <c r="M34" s="243">
        <v>4</v>
      </c>
      <c r="N34" s="243"/>
      <c r="O34" s="243"/>
      <c r="P34" s="243">
        <v>7</v>
      </c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>
        <v>3</v>
      </c>
      <c r="AB34" s="243"/>
      <c r="AC34" s="243"/>
      <c r="AD34" s="243">
        <v>5</v>
      </c>
      <c r="AE34" s="243"/>
      <c r="AF34" s="243"/>
      <c r="AG34" s="243">
        <v>6</v>
      </c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7128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県央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座間市立座間中学校　　座間市立東中学校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ひがし</v>
      </c>
      <c r="F7" s="320"/>
      <c r="G7" s="320"/>
      <c r="H7" s="320"/>
      <c r="I7" s="320"/>
      <c r="J7" s="320"/>
      <c r="K7" s="320" t="str">
        <f>IF(入力!L12="","",入力!L12)</f>
        <v>かずとし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はるかわ</v>
      </c>
      <c r="V7" s="150"/>
      <c r="W7" s="150"/>
      <c r="X7" s="150"/>
      <c r="Y7" s="150"/>
      <c r="Z7" s="322"/>
      <c r="AA7" s="302" t="str">
        <f>IF(入力!AB12="","",入力!AB12)</f>
        <v>ゆうこ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東</v>
      </c>
      <c r="F8" s="343"/>
      <c r="G8" s="343"/>
      <c r="H8" s="343"/>
      <c r="I8" s="343"/>
      <c r="J8" s="343"/>
      <c r="K8" s="343" t="str">
        <f>IF(入力!L13="","",入力!L13)</f>
        <v>和寿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春川</v>
      </c>
      <c r="V8" s="311"/>
      <c r="W8" s="311"/>
      <c r="X8" s="311"/>
      <c r="Y8" s="311"/>
      <c r="Z8" s="312"/>
      <c r="AA8" s="313" t="str">
        <f>IF(入力!AB13="","",入力!AB13)</f>
        <v>優子</v>
      </c>
      <c r="AB8" s="311"/>
      <c r="AC8" s="311"/>
      <c r="AD8" s="311"/>
      <c r="AE8" s="311"/>
      <c r="AF8" s="314"/>
      <c r="AG8" s="291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たまき</v>
      </c>
      <c r="F9" s="150"/>
      <c r="G9" s="150"/>
      <c r="H9" s="150"/>
      <c r="I9" s="150"/>
      <c r="J9" s="322"/>
      <c r="K9" s="302" t="str">
        <f>IF(入力!L14="","",入力!L14)</f>
        <v>はやて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くろだ</v>
      </c>
      <c r="V9" s="150"/>
      <c r="W9" s="150"/>
      <c r="X9" s="150"/>
      <c r="Y9" s="150"/>
      <c r="Z9" s="322"/>
      <c r="AA9" s="302" t="str">
        <f>IF(入力!AB14="","",入力!AB14)</f>
        <v>ゆうり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玉木</v>
      </c>
      <c r="F10" s="328"/>
      <c r="G10" s="328"/>
      <c r="H10" s="328"/>
      <c r="I10" s="328"/>
      <c r="J10" s="329"/>
      <c r="K10" s="330" t="str">
        <f>IF(入力!L15="","",入力!L15)</f>
        <v>颯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黒田</v>
      </c>
      <c r="V10" s="328"/>
      <c r="W10" s="328"/>
      <c r="X10" s="328"/>
      <c r="Y10" s="328"/>
      <c r="Z10" s="329"/>
      <c r="AA10" s="330" t="str">
        <f>IF(入力!AB15="","",入力!AB15)</f>
        <v>優利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きくち</v>
      </c>
      <c r="F15" s="279"/>
      <c r="G15" s="279"/>
      <c r="H15" s="279"/>
      <c r="I15" s="279"/>
      <c r="J15" s="279" t="str">
        <f>IF(入力!K20="","",入力!K20)</f>
        <v>かなと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168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なかの</v>
      </c>
      <c r="Z15" s="279"/>
      <c r="AA15" s="279"/>
      <c r="AB15" s="279"/>
      <c r="AC15" s="279"/>
      <c r="AD15" s="279" t="str">
        <f>IF(入力!AE20="","",入力!AE20)</f>
        <v>じゅんぺい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154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菊地</v>
      </c>
      <c r="F16" s="293"/>
      <c r="G16" s="293"/>
      <c r="H16" s="293"/>
      <c r="I16" s="293"/>
      <c r="J16" s="293" t="str">
        <f>IF(入力!K21="","",入力!K21)</f>
        <v>叶翔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中野</v>
      </c>
      <c r="Z16" s="293"/>
      <c r="AA16" s="293"/>
      <c r="AB16" s="293"/>
      <c r="AC16" s="293"/>
      <c r="AD16" s="293" t="str">
        <f>IF(入力!AE21="","",入力!AE21)</f>
        <v>潤平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くろだ</v>
      </c>
      <c r="F17" s="274"/>
      <c r="G17" s="274"/>
      <c r="H17" s="274"/>
      <c r="I17" s="274"/>
      <c r="J17" s="274" t="str">
        <f>IF(入力!K22="","",入力!K22)</f>
        <v>ゆうり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165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 t="str">
        <f>IF(入力!X22="","",入力!X22)</f>
        <v/>
      </c>
      <c r="X17" s="276"/>
      <c r="Y17" s="281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6" t="str">
        <f>IF(入力!AJ22="","",入力!AJ22)</f>
        <v/>
      </c>
      <c r="AJ17" s="276"/>
      <c r="AK17" s="268" t="str">
        <f>IF(入力!AL22="","",入力!AL22)</f>
        <v/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黒田</v>
      </c>
      <c r="F18" s="267"/>
      <c r="G18" s="267"/>
      <c r="H18" s="267"/>
      <c r="I18" s="267"/>
      <c r="J18" s="267" t="str">
        <f>IF(入力!K23="","",入力!K23)</f>
        <v>優利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ふじなが</v>
      </c>
      <c r="F19" s="274"/>
      <c r="G19" s="274"/>
      <c r="H19" s="274"/>
      <c r="I19" s="274"/>
      <c r="J19" s="274" t="str">
        <f>IF(入力!K24="","",入力!K24)</f>
        <v>りゅうき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161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 t="str">
        <f>IF(入力!X24="","",入力!X24)</f>
        <v/>
      </c>
      <c r="X19" s="276"/>
      <c r="Y19" s="281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6" t="str">
        <f>IF(入力!AJ24="","",入力!AJ24)</f>
        <v/>
      </c>
      <c r="AJ19" s="276"/>
      <c r="AK19" s="268" t="str">
        <f>IF(入力!AL24="","",入力!AL24)</f>
        <v/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藤永</v>
      </c>
      <c r="F20" s="267"/>
      <c r="G20" s="267"/>
      <c r="H20" s="267"/>
      <c r="I20" s="267"/>
      <c r="J20" s="267" t="str">
        <f>IF(入力!K25="","",入力!K25)</f>
        <v>琉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すずの</v>
      </c>
      <c r="F21" s="274"/>
      <c r="G21" s="274"/>
      <c r="H21" s="274"/>
      <c r="I21" s="274"/>
      <c r="J21" s="274" t="str">
        <f>IF(入力!K26="","",入力!K26)</f>
        <v>うきょう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177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鈴野</v>
      </c>
      <c r="F22" s="267"/>
      <c r="G22" s="267"/>
      <c r="H22" s="267"/>
      <c r="I22" s="267"/>
      <c r="J22" s="267" t="str">
        <f>IF(入力!K27="","",入力!K27)</f>
        <v>右京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あまは</v>
      </c>
      <c r="F23" s="274"/>
      <c r="G23" s="274"/>
      <c r="H23" s="274"/>
      <c r="I23" s="274"/>
      <c r="J23" s="274" t="str">
        <f>IF(入力!K28="","",入力!K28)</f>
        <v>かちな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153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天羽</v>
      </c>
      <c r="F24" s="267"/>
      <c r="G24" s="267"/>
      <c r="H24" s="267"/>
      <c r="I24" s="267"/>
      <c r="J24" s="267" t="str">
        <f>IF(入力!K29="","",入力!K29)</f>
        <v>徒和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ひろき</v>
      </c>
      <c r="F25" s="274"/>
      <c r="G25" s="274"/>
      <c r="H25" s="274"/>
      <c r="I25" s="274"/>
      <c r="J25" s="274" t="str">
        <f>IF(入力!K30="","",入力!K30)</f>
        <v>そら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161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廣木</v>
      </c>
      <c r="F26" s="307"/>
      <c r="G26" s="307"/>
      <c r="H26" s="307"/>
      <c r="I26" s="307"/>
      <c r="J26" s="307" t="str">
        <f>IF(入力!K31="","",入力!K31)</f>
        <v>宙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7128</v>
      </c>
      <c r="B7" s="46" t="str">
        <f>入力!$F$3</f>
        <v>座間市立座間中学校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0021</v>
      </c>
      <c r="H7" s="46"/>
      <c r="I7" s="46" t="str">
        <f>IF(入力!$L$5="","",入力!$L$5)</f>
        <v>座間市緑ヶ丘4-6-10</v>
      </c>
      <c r="J7" s="46"/>
      <c r="K7" s="57" t="str">
        <f>IF(入力!$AB$4="","",入力!$AB$4)</f>
        <v>046</v>
      </c>
      <c r="L7" s="57" t="str">
        <f>IF(入力!$AG$4="","",入力!$AG$4)</f>
        <v>251</v>
      </c>
      <c r="M7" s="57" t="str">
        <f>IF(入力!$AL$4="","",入力!$AL$4)</f>
        <v>0135</v>
      </c>
      <c r="N7" s="57" t="str">
        <f>IF(入力!$AB$6="","",入力!$AB$6)</f>
        <v>046</v>
      </c>
      <c r="O7" s="57" t="str">
        <f>IF(入力!$AG$6="","",入力!$AG$6)</f>
        <v>251</v>
      </c>
      <c r="P7" s="57" t="str">
        <f>IF(入力!$AL$6="","",入力!$AL$6)</f>
        <v>1129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IF(入力!$S$7="","",入力!$S$7)</f>
        <v>7130</v>
      </c>
      <c r="B8" s="46" t="str">
        <f>IF(A8="","",入力!$F$8)</f>
        <v>座間市立東中学校</v>
      </c>
      <c r="C8" s="46"/>
      <c r="D8" s="46" t="str">
        <f>IF(A8="","",入力!$Z$7)</f>
        <v>県央</v>
      </c>
      <c r="E8" s="46">
        <f>IF(A8="","",入力!$I$7)</f>
        <v>1</v>
      </c>
      <c r="F8" s="46" t="str">
        <f>IF(A8="","",入力!$F$11)</f>
        <v>252</v>
      </c>
      <c r="G8" s="46" t="str">
        <f>IF(A8="","",入力!$I$11)</f>
        <v>0003</v>
      </c>
      <c r="H8" s="46"/>
      <c r="I8" s="46" t="str">
        <f>IF(A8="","",入力!$L$10)</f>
        <v>座間市ひばりが丘5-57-1</v>
      </c>
      <c r="J8" s="46"/>
      <c r="K8" s="46" t="str">
        <f>IF(A8="","",入力!$AB$9)</f>
        <v>046</v>
      </c>
      <c r="L8" s="46" t="str">
        <f>IF(A8="","",入力!$AG$9)</f>
        <v>253</v>
      </c>
      <c r="M8" s="46" t="str">
        <f>IF(A8="","",入力!$AL$4)</f>
        <v>0135</v>
      </c>
      <c r="N8" s="46" t="str">
        <f>IF(A8="","",入力!$AB$11)</f>
        <v>046</v>
      </c>
      <c r="O8" s="46" t="str">
        <f>IF(A8="","",入力!$AG$11)</f>
        <v>256</v>
      </c>
      <c r="P8" s="46" t="str">
        <f>IF(A8="","",入力!$AL$11)</f>
        <v>0642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東</v>
      </c>
      <c r="D16" s="46" t="str">
        <f>IF(入力!$L$13="","",入力!$L$13)</f>
        <v>和寿</v>
      </c>
      <c r="E16" s="46" t="str">
        <f>IF(入力!$F$12="","",入力!$F$12)</f>
        <v>ひがし</v>
      </c>
      <c r="F16" s="46" t="str">
        <f>IF(入力!$L$12="","",入力!$L$12)</f>
        <v>かずとし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春川</v>
      </c>
      <c r="D17" s="46" t="str">
        <f>IF(入力!$AB$13="","",入力!$AB$13)</f>
        <v>優子</v>
      </c>
      <c r="E17" s="46" t="str">
        <f>IF(入力!$V$12="","",入力!$V$12)</f>
        <v>はるかわ</v>
      </c>
      <c r="F17" s="46" t="str">
        <f>IF(入力!$AB$12="","",入力!$AB$12)</f>
        <v>ゆうこ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玉木</v>
      </c>
      <c r="D20" s="46" t="str">
        <f>IF(入力!$L$15="","",入力!$L$15)</f>
        <v>颯</v>
      </c>
      <c r="E20" s="46" t="str">
        <f>IF(入力!$F$14="","",入力!$F$14)</f>
        <v>たまき</v>
      </c>
      <c r="F20" s="46" t="str">
        <f>IF(入力!$L$14="","",入力!$L$14)</f>
        <v>はやて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黒田</v>
      </c>
      <c r="D24" s="46" t="str">
        <f>IF(入力!$AB$15="","",入力!$AB$15)</f>
        <v>優利</v>
      </c>
      <c r="E24" s="46" t="str">
        <f>IF(入力!$V$14="","",入力!$V$14)</f>
        <v>くろだ</v>
      </c>
      <c r="F24" s="46" t="str">
        <f>IF(入力!$AB$14="","",入力!$AB$14)</f>
        <v>ゆうり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菊地</v>
      </c>
      <c r="D53" s="46" t="str">
        <f>IF(入力!K21="","",入力!K21)</f>
        <v>叶翔</v>
      </c>
      <c r="E53" s="46" t="str">
        <f>IF(入力!F20="","",入力!F20)</f>
        <v>きくち</v>
      </c>
      <c r="F53" s="46" t="str">
        <f>IF(入力!K20="","",入力!K20)</f>
        <v>かなと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黒田</v>
      </c>
      <c r="D54" s="46" t="str">
        <f>IF(入力!K23="","",入力!K23)</f>
        <v>優利</v>
      </c>
      <c r="E54" s="46" t="str">
        <f>IF(入力!F22="","",入力!F22)</f>
        <v>くろだ</v>
      </c>
      <c r="F54" s="46" t="str">
        <f>IF(入力!K22="","",入力!K22)</f>
        <v>ゆうり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藤永</v>
      </c>
      <c r="D55" s="46" t="str">
        <f>IF(入力!K25="","",入力!K25)</f>
        <v>琉</v>
      </c>
      <c r="E55" s="46" t="str">
        <f>IF(入力!F24="","",入力!F24)</f>
        <v>ふじなが</v>
      </c>
      <c r="F55" s="46" t="str">
        <f>IF(入力!K24="","",入力!K24)</f>
        <v>りゅうき</v>
      </c>
      <c r="G55" s="46"/>
      <c r="H55" s="46"/>
      <c r="I55" s="46">
        <f>IF(入力!P24="","",入力!P24)</f>
        <v>2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鈴野</v>
      </c>
      <c r="D56" s="46" t="str">
        <f>IF(入力!K27="","",入力!K27)</f>
        <v>右京</v>
      </c>
      <c r="E56" s="46" t="str">
        <f>IF(入力!F26="","",入力!F26)</f>
        <v>すずの</v>
      </c>
      <c r="F56" s="46" t="str">
        <f>IF(入力!K26="","",入力!K26)</f>
        <v>うきょう</v>
      </c>
      <c r="G56" s="46"/>
      <c r="H56" s="46"/>
      <c r="I56" s="46">
        <f>IF(入力!P26="","",入力!P26)</f>
        <v>2</v>
      </c>
      <c r="J56" s="46">
        <f>IF(入力!R26="","",入力!R26)</f>
        <v>177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天羽</v>
      </c>
      <c r="D57" s="46" t="str">
        <f>IF(入力!K29="","",入力!K29)</f>
        <v>徒和</v>
      </c>
      <c r="E57" s="46" t="str">
        <f>IF(入力!F28="","",入力!F28)</f>
        <v>あまは</v>
      </c>
      <c r="F57" s="46" t="str">
        <f>IF(入力!K28="","",入力!K28)</f>
        <v>かちな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廣木</v>
      </c>
      <c r="D58" s="46" t="str">
        <f>IF(入力!K31="","",入力!K31)</f>
        <v>宙</v>
      </c>
      <c r="E58" s="46" t="str">
        <f>IF(入力!F30="","",入力!F30)</f>
        <v>ひろき</v>
      </c>
      <c r="F58" s="46" t="str">
        <f>IF(入力!K30="","",入力!K30)</f>
        <v>そら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中野</v>
      </c>
      <c r="D59" s="46" t="str">
        <f>IF(入力!AE21="","",入力!AE21)</f>
        <v>潤平</v>
      </c>
      <c r="E59" s="46" t="str">
        <f>IF(入力!Z20="","",入力!Z20)</f>
        <v>なかの</v>
      </c>
      <c r="F59" s="46" t="str">
        <f>IF(入力!AE20="","",入力!AE20)</f>
        <v>じゅんぺい</v>
      </c>
      <c r="G59" s="46"/>
      <c r="H59" s="46"/>
      <c r="I59" s="46">
        <f>IF(入力!AJ20="","",入力!AJ20)</f>
        <v>1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2015-10-24T01:53:31Z</cp:lastPrinted>
  <dcterms:created xsi:type="dcterms:W3CDTF">2006-11-03T01:52:14Z</dcterms:created>
  <dcterms:modified xsi:type="dcterms:W3CDTF">2017-11-10T08:40:53Z</dcterms:modified>
</cp:coreProperties>
</file>