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③個人（職員）\49東\バレー\県大会申し込み\平成30年度\県選手権６月\"/>
    </mc:Choice>
  </mc:AlternateContent>
  <bookViews>
    <workbookView xWindow="0" yWindow="0" windowWidth="17256" windowHeight="59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<sst xmlns="http://schemas.openxmlformats.org/spreadsheetml/2006/main" count="1467" uniqueCount="747">
  <si>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</si>
  <si>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</si>
  <si>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</si>
  <si>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</si>
  <si>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</si>
  <si>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</si>
  <si>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</si>
  <si>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</si>
  <si>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</si>
  <si>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</si>
  <si>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</si>
  <si>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</si>
  <si>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</si>
  <si>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</si>
  <si>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</si>
  <si>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</si>
  <si>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</si>
  <si>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</si>
  <si>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</si>
  <si>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</si>
  <si>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</si>
  <si>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</si>
  <si>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</si>
  <si>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</si>
  <si>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</si>
  <si>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</si>
  <si>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</si>
  <si>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</si>
  <si>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</si>
  <si>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</si>
  <si>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</si>
  <si>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</si>
  <si>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</si>
  <si>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</si>
  <si>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</si>
  <si>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</si>
  <si>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</si>
  <si>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</si>
  <si>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</si>
  <si>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</si>
  <si>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</si>
  <si>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</si>
  <si>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</si>
  <si>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</si>
  <si>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</si>
  <si>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</si>
  <si>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</si>
  <si>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</si>
  <si>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</si>
  <si>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</si>
  <si>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</si>
  <si>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</si>
  <si>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</si>
  <si>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</si>
  <si>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</si>
  <si>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</si>
  <si>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</si>
  <si>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</si>
  <si>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</si>
  <si>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</si>
  <si>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</si>
  <si>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</si>
  <si>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</si>
  <si>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</si>
  <si>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</si>
  <si>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</si>
  <si>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</si>
  <si>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</si>
  <si>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</si>
  <si>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</si>
  <si>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</si>
  <si>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</si>
  <si>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</si>
  <si>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</si>
  <si>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</si>
  <si>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</si>
  <si>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</si>
  <si>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</si>
  <si>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</si>
  <si>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</si>
  <si>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</si>
  <si>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</si>
  <si>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</si>
  <si>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</si>
  <si>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</si>
  <si>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</si>
  <si>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</si>
  <si>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</si>
  <si>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</si>
  <si>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</si>
  <si>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</si>
  <si>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</si>
  <si>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</si>
  <si>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</si>
  <si>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</si>
  <si>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</si>
  <si>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</si>
  <si>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</si>
  <si>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</si>
  <si>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</si>
  <si>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</si>
  <si>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</si>
  <si>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</si>
  <si>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</si>
  <si>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</si>
  <si>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</si>
  <si>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</si>
  <si>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</si>
  <si>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</si>
  <si>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</si>
  <si>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</si>
  <si>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</si>
  <si>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</si>
  <si>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</si>
  <si>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</si>
  <si>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</si>
  <si>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</si>
  <si>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</si>
  <si>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</si>
  <si>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</si>
  <si>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</si>
  <si>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</si>
  <si>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</si>
  <si>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</si>
  <si>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</si>
  <si>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</si>
  <si>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</si>
  <si>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</si>
  <si>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</si>
  <si>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</si>
  <si>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</si>
  <si>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</si>
  <si>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</si>
  <si>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</si>
  <si>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</si>
  <si>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</si>
  <si>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</si>
  <si>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</si>
  <si>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</si>
  <si>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</si>
  <si>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</si>
  <si>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</si>
  <si>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</si>
  <si>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</si>
  <si>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</si>
  <si>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</si>
  <si>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</si>
  <si>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</si>
  <si>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</si>
  <si>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</si>
  <si>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</si>
  <si>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</si>
  <si>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</si>
  <si>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</si>
  <si>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</si>
  <si>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</si>
  <si>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</si>
  <si>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</si>
  <si>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</si>
  <si>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</si>
  <si>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</si>
  <si>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</si>
  <si>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</si>
  <si>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</si>
  <si>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</si>
  <si>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</si>
  <si>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</si>
  <si>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</si>
  <si>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</si>
  <si>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</si>
  <si>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</si>
  <si>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</si>
  <si>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</si>
  <si>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</si>
  <si>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</si>
  <si>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</si>
  <si>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</si>
  <si>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</si>
  <si>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</si>
  <si>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</si>
  <si>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</si>
  <si>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</si>
  <si>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</si>
  <si>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</si>
  <si>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</si>
  <si>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</si>
  <si>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</si>
  <si>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</si>
  <si>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</si>
  <si>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</si>
  <si>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</si>
  <si>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</si>
  <si>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</si>
  <si>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</si>
  <si>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</si>
  <si>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</si>
  <si>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</si>
  <si>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</si>
  <si>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</si>
  <si>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</si>
  <si>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</si>
  <si>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</si>
  <si>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</si>
  <si>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</si>
  <si>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</si>
  <si>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</si>
  <si>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</si>
  <si>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</si>
  <si>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</si>
  <si>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</si>
  <si>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</si>
  <si>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</si>
  <si>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</si>
  <si>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</si>
  <si>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</si>
  <si>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</si>
  <si>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</si>
  <si>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</si>
  <si>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</si>
  <si>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</si>
  <si>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</si>
  <si>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</si>
  <si>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</si>
  <si>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</si>
  <si>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</si>
  <si>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</si>
  <si>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</si>
  <si>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</si>
  <si>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</si>
  <si>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</si>
  <si>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</si>
  <si>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</si>
  <si>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</si>
  <si>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</si>
  <si>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</si>
  <si>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</si>
  <si>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</si>
  <si>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</si>
  <si>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</si>
  <si>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</si>
  <si>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</si>
  <si>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</si>
  <si>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</si>
  <si>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</si>
  <si>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</si>
  <si>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</si>
  <si>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</si>
  <si>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</si>
  <si>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</si>
  <si>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</si>
  <si>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</si>
  <si>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</si>
  <si>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</si>
  <si>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</si>
  <si>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</si>
  <si>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</si>
  <si>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</si>
  <si>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</si>
  <si>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</si>
  <si>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</si>
  <si>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</si>
  <si>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</si>
  <si>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</si>
  <si>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</si>
  <si>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</si>
  <si>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</si>
  <si>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</si>
  <si>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</si>
  <si>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</si>
  <si>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</si>
  <si>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</si>
  <si>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</si>
  <si>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</si>
  <si>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</si>
  <si>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</si>
  <si>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</si>
  <si>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</si>
  <si>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</si>
  <si>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</si>
  <si>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</si>
  <si>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</si>
  <si>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</si>
  <si>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</si>
  <si>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</si>
  <si>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</si>
  <si>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</si>
  <si>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</si>
  <si>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</si>
  <si>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</si>
  <si>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</si>
  <si>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</si>
  <si>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</si>
  <si>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</si>
  <si>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</si>
  <si>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</si>
  <si>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</si>
  <si>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</si>
  <si>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</si>
  <si>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</si>
  <si>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</si>
  <si>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</si>
  <si>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</si>
  <si>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</si>
  <si>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</si>
  <si>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</si>
  <si>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</si>
  <si>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</si>
  <si>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</si>
  <si>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</si>
  <si>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</si>
  <si>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</si>
  <si>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</si>
  <si>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</si>
  <si>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</si>
  <si>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</si>
  <si>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</si>
  <si>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</si>
  <si>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</si>
  <si>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</si>
  <si>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</si>
  <si>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</si>
  <si>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</si>
  <si>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</si>
  <si>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</si>
  <si>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</si>
  <si>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</si>
  <si>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</si>
  <si>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</si>
  <si>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</si>
  <si>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</si>
  <si>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</si>
  <si>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</si>
  <si>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</si>
  <si>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</si>
  <si>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</si>
  <si>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</si>
  <si>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</si>
  <si>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</si>
  <si>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</si>
  <si>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</si>
  <si>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</si>
  <si>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</si>
  <si>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</si>
  <si>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</si>
  <si>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</si>
  <si>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</si>
  <si>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</si>
  <si>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</si>
  <si>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</si>
  <si>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</si>
  <si>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</si>
  <si>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</si>
  <si>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</si>
  <si>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</si>
  <si>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</si>
  <si>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</si>
  <si>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</si>
  <si>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</si>
  <si>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</si>
  <si>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</si>
  <si>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</si>
  <si>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</si>
  <si>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</si>
  <si>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</si>
  <si>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</si>
  <si>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</si>
  <si>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</si>
  <si>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</si>
  <si>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</si>
  <si>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</si>
  <si>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</si>
  <si>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</si>
  <si>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</si>
  <si>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</si>
  <si>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</si>
  <si>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</si>
  <si>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</si>
  <si>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</si>
  <si>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</si>
  <si>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</si>
  <si>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</si>
  <si>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</si>
  <si>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</si>
  <si>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</si>
  <si>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</si>
  <si>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</si>
  <si>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</si>
  <si>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</si>
  <si>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</si>
  <si>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</si>
  <si>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</si>
  <si>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</si>
  <si>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</si>
  <si>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</si>
  <si>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</si>
  <si>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</si>
  <si>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</si>
  <si>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</si>
  <si>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</si>
  <si>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</si>
  <si>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</si>
  <si>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</si>
  <si>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</si>
  <si>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</si>
  <si>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</si>
  <si>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</si>
  <si>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</si>
  <si>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</si>
  <si>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</si>
  <si>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</si>
  <si>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</si>
  <si>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</si>
  <si>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</si>
  <si>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</si>
  <si>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</si>
  <si>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</si>
  <si>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</si>
  <si>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</si>
  <si>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</si>
  <si>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</si>
  <si>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</si>
  <si>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</si>
  <si>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</si>
  <si>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</si>
  <si>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</si>
  <si>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</si>
  <si>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</si>
  <si>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</si>
  <si>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</si>
  <si>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</si>
  <si>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</si>
  <si>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</si>
  <si>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</si>
  <si>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</si>
  <si>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</si>
  <si>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</si>
  <si>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</si>
  <si>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</si>
  <si>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</si>
  <si>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</si>
  <si>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</si>
  <si>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</si>
  <si>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</si>
  <si>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</si>
  <si>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</si>
  <si>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</si>
  <si>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</si>
  <si>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</si>
  <si>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</si>
  <si>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</si>
  <si>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</si>
  <si>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</si>
  <si>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</si>
  <si>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</si>
  <si>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</si>
  <si>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</si>
  <si>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</si>
  <si>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</si>
  <si>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</si>
  <si>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</si>
  <si>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</si>
  <si>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</si>
  <si>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</si>
  <si>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</si>
  <si>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</si>
  <si>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</si>
  <si>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</si>
  <si>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</si>
  <si>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</si>
  <si>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</si>
  <si>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</si>
  <si>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</si>
  <si>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</si>
  <si>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</si>
  <si>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</si>
  <si>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</si>
  <si>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</si>
  <si>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</si>
  <si>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</si>
  <si>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</si>
  <si>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</si>
  <si>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</si>
  <si>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</si>
  <si>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</si>
  <si>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</si>
  <si>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</si>
  <si>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</si>
  <si>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</si>
  <si>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</si>
  <si>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</si>
  <si>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</si>
  <si>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</si>
  <si>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</si>
  <si>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</si>
  <si>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</si>
  <si>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</si>
  <si>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</si>
  <si>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</si>
  <si>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</si>
  <si>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</si>
  <si>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</si>
  <si>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</si>
  <si>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</si>
  <si>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</si>
  <si>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</si>
  <si>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</si>
  <si>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</si>
  <si>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</si>
  <si>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</si>
  <si>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</si>
  <si>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</si>
  <si>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</si>
  <si>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</si>
  <si>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</si>
  <si>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</si>
  <si>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</si>
  <si>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</si>
  <si>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</si>
  <si>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</si>
  <si>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</si>
  <si>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</si>
  <si>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</si>
  <si>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</si>
  <si>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</si>
  <si>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</si>
  <si>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</si>
  <si>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</si>
  <si>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</si>
  <si>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</si>
  <si>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</si>
  <si>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</si>
  <si>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</si>
  <si>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</si>
  <si>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</si>
  <si>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</si>
  <si>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</si>
  <si>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</si>
  <si>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</si>
  <si>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</si>
  <si>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</si>
  <si>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</si>
  <si>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</si>
  <si>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</si>
  <si>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</si>
  <si>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</si>
  <si>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</si>
  <si>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</si>
  <si>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</si>
  <si>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</si>
  <si>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</si>
  <si>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</si>
  <si>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</si>
  <si>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</si>
  <si>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</si>
  <si>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</si>
  <si>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</si>
  <si>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</si>
  <si>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</si>
  <si>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</si>
  <si>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</si>
  <si>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</si>
  <si>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</si>
  <si>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</si>
  <si>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</si>
  <si>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</si>
  <si>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</si>
  <si>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</si>
  <si>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</si>
  <si>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</si>
  <si>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</si>
  <si>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</si>
  <si>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</si>
  <si>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</si>
  <si>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</si>
  <si>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</si>
  <si>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</si>
  <si>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</si>
  <si>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</si>
  <si>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</si>
  <si>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</si>
  <si>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</si>
  <si>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</si>
  <si>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</si>
  <si>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</si>
  <si>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</si>
  <si>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</si>
  <si>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</si>
  <si>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</si>
  <si>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</si>
  <si>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</si>
  <si>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</si>
  <si>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</si>
  <si>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</si>
  <si>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</si>
  <si>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</si>
  <si>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</si>
  <si>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</si>
  <si>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</si>
  <si>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</si>
  <si>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</si>
  <si>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</si>
  <si>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</si>
  <si>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</si>
  <si>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</si>
  <si>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</si>
  <si>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</si>
  <si>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</si>
  <si>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</si>
  <si>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</si>
  <si>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</si>
  <si>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</si>
  <si>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</si>
  <si>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</si>
  <si>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</si>
  <si>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</si>
  <si>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</si>
  <si>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</si>
  <si>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</si>
  <si>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</si>
  <si>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</si>
  <si>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</si>
  <si>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</si>
  <si>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</si>
  <si>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</si>
  <si>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</si>
  <si>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</si>
  <si>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</si>
  <si>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</si>
  <si>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</si>
  <si>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</si>
  <si>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</si>
  <si>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</si>
  <si>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</si>
  <si>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</si>
  <si>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</si>
  <si>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</si>
  <si>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</si>
  <si>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</si>
  <si>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</si>
  <si>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</si>
  <si>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</si>
  <si>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</si>
  <si>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</si>
  <si>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</si>
  <si>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</si>
  <si>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</si>
  <si>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</si>
  <si>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</si>
  <si>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</si>
  <si>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</si>
  <si>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</si>
  <si>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</si>
  <si>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</si>
  <si>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</si>
  <si>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</si>
  <si>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</si>
  <si>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</si>
  <si>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</si>
  <si>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</si>
  <si>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</si>
  <si>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</si>
  <si>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</si>
  <si>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</si>
  <si>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</si>
  <si>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</si>
  <si>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</si>
  <si>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</si>
  <si>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</si>
  <si>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</si>
  <si>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</si>
  <si>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</si>
  <si>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</si>
  <si>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</si>
  <si>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</si>
  <si>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</si>
  <si>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</si>
  <si>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</si>
  <si>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</si>
  <si>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</si>
  <si>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</si>
  <si>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</si>
  <si>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</si>
  <si>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</si>
  <si>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</si>
  <si>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</si>
  <si>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</si>
  <si>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</si>
  <si>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</si>
  <si>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</si>
  <si>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</si>
  <si>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</si>
  <si>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</si>
  <si>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</si>
  <si>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</si>
  <si>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</si>
  <si>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252</t>
    <phoneticPr fontId="2"/>
  </si>
  <si>
    <t>0021</t>
    <phoneticPr fontId="2"/>
  </si>
  <si>
    <t>座間市緑ヶ丘4-6-10</t>
    <rPh sb="0" eb="2">
      <t>ザマ</t>
    </rPh>
    <rPh sb="2" eb="3">
      <t>シ</t>
    </rPh>
    <rPh sb="3" eb="4">
      <t>ミドリ</t>
    </rPh>
    <rPh sb="5" eb="6">
      <t>オカ</t>
    </rPh>
    <phoneticPr fontId="2"/>
  </si>
  <si>
    <t>046</t>
    <phoneticPr fontId="2"/>
  </si>
  <si>
    <t>251</t>
    <phoneticPr fontId="2"/>
  </si>
  <si>
    <t>0135</t>
    <phoneticPr fontId="2"/>
  </si>
  <si>
    <t>046</t>
    <phoneticPr fontId="2"/>
  </si>
  <si>
    <t>1129</t>
    <phoneticPr fontId="2"/>
  </si>
  <si>
    <t>東</t>
    <rPh sb="0" eb="1">
      <t>ヒガシ</t>
    </rPh>
    <phoneticPr fontId="2"/>
  </si>
  <si>
    <t>和寿</t>
    <rPh sb="0" eb="2">
      <t>カズトシ</t>
    </rPh>
    <phoneticPr fontId="2"/>
  </si>
  <si>
    <t>ひがし</t>
    <phoneticPr fontId="2"/>
  </si>
  <si>
    <t>かずとし</t>
    <phoneticPr fontId="2"/>
  </si>
  <si>
    <t>大野</t>
    <rPh sb="0" eb="2">
      <t>オオノ</t>
    </rPh>
    <phoneticPr fontId="2"/>
  </si>
  <si>
    <t>健太</t>
    <rPh sb="0" eb="2">
      <t>ケンタ</t>
    </rPh>
    <phoneticPr fontId="2"/>
  </si>
  <si>
    <t>おおの</t>
    <phoneticPr fontId="2"/>
  </si>
  <si>
    <t>けんた</t>
    <phoneticPr fontId="2"/>
  </si>
  <si>
    <t>畠山</t>
    <rPh sb="0" eb="2">
      <t>ハタケヤマ</t>
    </rPh>
    <phoneticPr fontId="2"/>
  </si>
  <si>
    <t>はたけやま</t>
    <phoneticPr fontId="2"/>
  </si>
  <si>
    <t>虎太郎</t>
    <rPh sb="0" eb="3">
      <t>コタロウ</t>
    </rPh>
    <phoneticPr fontId="2"/>
  </si>
  <si>
    <t>こたろう</t>
    <phoneticPr fontId="2"/>
  </si>
  <si>
    <t>廣野</t>
    <rPh sb="0" eb="2">
      <t>ヒロノ</t>
    </rPh>
    <phoneticPr fontId="2"/>
  </si>
  <si>
    <t>ひろの</t>
    <phoneticPr fontId="2"/>
  </si>
  <si>
    <t>たくみ</t>
    <phoneticPr fontId="2"/>
  </si>
  <si>
    <t>巧</t>
    <rPh sb="0" eb="1">
      <t>タクミ</t>
    </rPh>
    <phoneticPr fontId="2"/>
  </si>
  <si>
    <t>はたけやま</t>
    <phoneticPr fontId="2"/>
  </si>
  <si>
    <t>こたろう</t>
    <phoneticPr fontId="2"/>
  </si>
  <si>
    <t>隅田</t>
    <rPh sb="0" eb="2">
      <t>スミダ</t>
    </rPh>
    <phoneticPr fontId="2"/>
  </si>
  <si>
    <t>遼</t>
    <rPh sb="0" eb="1">
      <t>リョウ</t>
    </rPh>
    <phoneticPr fontId="2"/>
  </si>
  <si>
    <t>すみだ</t>
    <phoneticPr fontId="2"/>
  </si>
  <si>
    <t>りょう</t>
    <phoneticPr fontId="2"/>
  </si>
  <si>
    <t>青木</t>
    <rPh sb="0" eb="2">
      <t>アオキ</t>
    </rPh>
    <phoneticPr fontId="2"/>
  </si>
  <si>
    <t>あおき</t>
    <phoneticPr fontId="2"/>
  </si>
  <si>
    <t>優河</t>
    <rPh sb="0" eb="1">
      <t>ユウ</t>
    </rPh>
    <rPh sb="1" eb="2">
      <t>カワ</t>
    </rPh>
    <phoneticPr fontId="2"/>
  </si>
  <si>
    <t>ゆうが</t>
    <phoneticPr fontId="2"/>
  </si>
  <si>
    <t>小佐野</t>
    <rPh sb="0" eb="3">
      <t>オサノ</t>
    </rPh>
    <phoneticPr fontId="2"/>
  </si>
  <si>
    <t>おさの</t>
    <phoneticPr fontId="2"/>
  </si>
  <si>
    <t>裕汰</t>
    <rPh sb="0" eb="1">
      <t>ユウ</t>
    </rPh>
    <rPh sb="1" eb="2">
      <t>タ</t>
    </rPh>
    <phoneticPr fontId="2"/>
  </si>
  <si>
    <t>ゆうた</t>
    <phoneticPr fontId="2"/>
  </si>
  <si>
    <t>上根</t>
    <rPh sb="0" eb="1">
      <t>カミ</t>
    </rPh>
    <rPh sb="1" eb="2">
      <t>ネ</t>
    </rPh>
    <phoneticPr fontId="2"/>
  </si>
  <si>
    <t>かみね</t>
    <phoneticPr fontId="2"/>
  </si>
  <si>
    <t>蒼太</t>
    <rPh sb="0" eb="1">
      <t>アオ</t>
    </rPh>
    <rPh sb="1" eb="2">
      <t>ブト</t>
    </rPh>
    <phoneticPr fontId="2"/>
  </si>
  <si>
    <t>そうた</t>
    <phoneticPr fontId="2"/>
  </si>
  <si>
    <t>瀬戸</t>
    <rPh sb="0" eb="2">
      <t>セト</t>
    </rPh>
    <phoneticPr fontId="2"/>
  </si>
  <si>
    <t>せと</t>
    <phoneticPr fontId="2"/>
  </si>
  <si>
    <t>心雄</t>
    <rPh sb="0" eb="1">
      <t>ココロ</t>
    </rPh>
    <rPh sb="1" eb="2">
      <t>オス</t>
    </rPh>
    <phoneticPr fontId="2"/>
  </si>
  <si>
    <t>しおん</t>
    <phoneticPr fontId="2"/>
  </si>
  <si>
    <t>小堀</t>
    <rPh sb="0" eb="2">
      <t>コボリ</t>
    </rPh>
    <phoneticPr fontId="2"/>
  </si>
  <si>
    <t>こぼり</t>
    <phoneticPr fontId="2"/>
  </si>
  <si>
    <t>一騎</t>
    <rPh sb="0" eb="2">
      <t>イッキ</t>
    </rPh>
    <phoneticPr fontId="2"/>
  </si>
  <si>
    <t>かずき</t>
    <phoneticPr fontId="2"/>
  </si>
  <si>
    <t>座間市立座間中学校</t>
    <rPh sb="0" eb="2">
      <t>ザマ</t>
    </rPh>
    <rPh sb="2" eb="4">
      <t>シリツ</t>
    </rPh>
    <rPh sb="4" eb="6">
      <t>ザマ</t>
    </rPh>
    <rPh sb="6" eb="9">
      <t>チュウガッコウ</t>
    </rPh>
    <phoneticPr fontId="2"/>
  </si>
  <si>
    <t>田附　裕治</t>
    <rPh sb="0" eb="2">
      <t>タヅケ</t>
    </rPh>
    <rPh sb="3" eb="5">
      <t>ユウジ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</si>
</sst>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10" zoomScale="70" zoomScaleNormal="100" zoomScaleSheetLayoutView="70" workbookViewId="0">
      <selection activeCell="B1" sqref="B1"/>
    </sheetView>
  </sheetViews>
  <sheetFormatPr defaultColWidth="38.33203125" defaultRowHeight="14.4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5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5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7" zoomScaleNormal="100" zoomScaleSheetLayoutView="100" workbookViewId="0">
      <selection activeCell="X42" sqref="X4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7128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県央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座間市立座間中学校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697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696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701</v>
      </c>
      <c r="AC6" s="89"/>
      <c r="AD6" s="89"/>
      <c r="AE6" s="89"/>
      <c r="AF6" s="25" t="s">
        <v>587</v>
      </c>
      <c r="AG6" s="89" t="s">
        <v>699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714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711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>
        <v>10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716</v>
      </c>
      <c r="G22" s="203"/>
      <c r="H22" s="203"/>
      <c r="I22" s="203"/>
      <c r="J22" s="203"/>
      <c r="K22" s="203" t="s">
        <v>717</v>
      </c>
      <c r="L22" s="203"/>
      <c r="M22" s="203"/>
      <c r="N22" s="203"/>
      <c r="O22" s="204"/>
      <c r="P22" s="200">
        <v>2</v>
      </c>
      <c r="Q22" s="200"/>
      <c r="R22" s="205">
        <v>149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738</v>
      </c>
      <c r="AA22" s="203"/>
      <c r="AB22" s="203"/>
      <c r="AC22" s="203"/>
      <c r="AD22" s="203"/>
      <c r="AE22" s="203" t="s">
        <v>740</v>
      </c>
      <c r="AF22" s="203"/>
      <c r="AG22" s="203"/>
      <c r="AH22" s="203"/>
      <c r="AI22" s="204"/>
      <c r="AJ22" s="200">
        <v>2</v>
      </c>
      <c r="AK22" s="200"/>
      <c r="AL22" s="205">
        <v>160</v>
      </c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715</v>
      </c>
      <c r="G23" s="218"/>
      <c r="H23" s="218"/>
      <c r="I23" s="218"/>
      <c r="J23" s="218"/>
      <c r="K23" s="218" t="s">
        <v>718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737</v>
      </c>
      <c r="AA23" s="218"/>
      <c r="AB23" s="218"/>
      <c r="AC23" s="218"/>
      <c r="AD23" s="218"/>
      <c r="AE23" s="218" t="s">
        <v>739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719</v>
      </c>
      <c r="G24" s="171"/>
      <c r="H24" s="171"/>
      <c r="I24" s="171"/>
      <c r="J24" s="171"/>
      <c r="K24" s="171" t="s">
        <v>720</v>
      </c>
      <c r="L24" s="171"/>
      <c r="M24" s="171"/>
      <c r="N24" s="171"/>
      <c r="O24" s="172"/>
      <c r="P24" s="212">
        <v>2</v>
      </c>
      <c r="Q24" s="212"/>
      <c r="R24" s="214">
        <v>164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742</v>
      </c>
      <c r="AA24" s="171"/>
      <c r="AB24" s="171"/>
      <c r="AC24" s="171"/>
      <c r="AD24" s="171"/>
      <c r="AE24" s="171" t="s">
        <v>744</v>
      </c>
      <c r="AF24" s="171"/>
      <c r="AG24" s="171"/>
      <c r="AH24" s="171"/>
      <c r="AI24" s="172"/>
      <c r="AJ24" s="212">
        <v>2</v>
      </c>
      <c r="AK24" s="212"/>
      <c r="AL24" s="214">
        <v>159</v>
      </c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711</v>
      </c>
      <c r="G25" s="225"/>
      <c r="H25" s="225"/>
      <c r="I25" s="225"/>
      <c r="J25" s="225"/>
      <c r="K25" s="225" t="s">
        <v>713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741</v>
      </c>
      <c r="AA25" s="225"/>
      <c r="AB25" s="225"/>
      <c r="AC25" s="225"/>
      <c r="AD25" s="225"/>
      <c r="AE25" s="225" t="s">
        <v>743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723</v>
      </c>
      <c r="G26" s="171"/>
      <c r="H26" s="171"/>
      <c r="I26" s="171"/>
      <c r="J26" s="171"/>
      <c r="K26" s="171" t="s">
        <v>724</v>
      </c>
      <c r="L26" s="171"/>
      <c r="M26" s="171"/>
      <c r="N26" s="171"/>
      <c r="O26" s="172"/>
      <c r="P26" s="212">
        <v>2</v>
      </c>
      <c r="Q26" s="212"/>
      <c r="R26" s="214">
        <v>165</v>
      </c>
      <c r="S26" s="116"/>
      <c r="T26" s="249" t="s">
        <v>544</v>
      </c>
      <c r="U26" s="250"/>
      <c r="V26" s="198">
        <v>9</v>
      </c>
      <c r="W26" s="19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721</v>
      </c>
      <c r="G27" s="225"/>
      <c r="H27" s="225"/>
      <c r="I27" s="225"/>
      <c r="J27" s="225"/>
      <c r="K27" s="225" t="s">
        <v>722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726</v>
      </c>
      <c r="G28" s="171"/>
      <c r="H28" s="171"/>
      <c r="I28" s="171"/>
      <c r="J28" s="171"/>
      <c r="K28" s="171" t="s">
        <v>728</v>
      </c>
      <c r="L28" s="171"/>
      <c r="M28" s="171"/>
      <c r="N28" s="171"/>
      <c r="O28" s="172"/>
      <c r="P28" s="212">
        <v>2</v>
      </c>
      <c r="Q28" s="212"/>
      <c r="R28" s="214">
        <v>180</v>
      </c>
      <c r="S28" s="116"/>
      <c r="T28" s="245" t="s">
        <v>544</v>
      </c>
      <c r="U28" s="246"/>
      <c r="V28" s="208">
        <v>10</v>
      </c>
      <c r="W28" s="209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725</v>
      </c>
      <c r="G29" s="225"/>
      <c r="H29" s="225"/>
      <c r="I29" s="225"/>
      <c r="J29" s="225"/>
      <c r="K29" s="225" t="s">
        <v>727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730</v>
      </c>
      <c r="G30" s="171"/>
      <c r="H30" s="171"/>
      <c r="I30" s="171"/>
      <c r="J30" s="171"/>
      <c r="K30" s="171" t="s">
        <v>732</v>
      </c>
      <c r="L30" s="171"/>
      <c r="M30" s="171"/>
      <c r="N30" s="171"/>
      <c r="O30" s="172"/>
      <c r="P30" s="212">
        <v>2</v>
      </c>
      <c r="Q30" s="212"/>
      <c r="R30" s="214">
        <v>161</v>
      </c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729</v>
      </c>
      <c r="G31" s="225"/>
      <c r="H31" s="225"/>
      <c r="I31" s="225"/>
      <c r="J31" s="225"/>
      <c r="K31" s="225" t="s">
        <v>731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734</v>
      </c>
      <c r="G32" s="171"/>
      <c r="H32" s="171"/>
      <c r="I32" s="171"/>
      <c r="J32" s="171"/>
      <c r="K32" s="171" t="s">
        <v>736</v>
      </c>
      <c r="L32" s="171"/>
      <c r="M32" s="171"/>
      <c r="N32" s="171"/>
      <c r="O32" s="172"/>
      <c r="P32" s="212">
        <v>2</v>
      </c>
      <c r="Q32" s="212"/>
      <c r="R32" s="214">
        <v>161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733</v>
      </c>
      <c r="G33" s="162"/>
      <c r="H33" s="162"/>
      <c r="I33" s="162"/>
      <c r="J33" s="162"/>
      <c r="K33" s="162" t="s">
        <v>735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5" customHeight="1"/>
    <row r="41" spans="1:43" ht="24" customHeight="1">
      <c r="A41" s="49" t="s">
        <v>580</v>
      </c>
      <c r="B41" s="57" t="s">
        <v>745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746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5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7128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県央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座間市立座間中学校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ひがし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東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ひろの</v>
      </c>
      <c r="F15" s="330"/>
      <c r="G15" s="330"/>
      <c r="H15" s="330"/>
      <c r="I15" s="330"/>
      <c r="J15" s="330" t="str">
        <f>IF(入力!K22="","",入力!K22)</f>
        <v>たくみ</v>
      </c>
      <c r="K15" s="330"/>
      <c r="L15" s="330"/>
      <c r="M15" s="330"/>
      <c r="N15" s="331"/>
      <c r="O15" s="332">
        <f>IF(入力!P22="","",入力!P22)</f>
        <v>2</v>
      </c>
      <c r="P15" s="332"/>
      <c r="Q15" s="328">
        <f>IF(入力!R22="","",入力!R22)</f>
        <v>149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せと</v>
      </c>
      <c r="Z15" s="330"/>
      <c r="AA15" s="330"/>
      <c r="AB15" s="330"/>
      <c r="AC15" s="330"/>
      <c r="AD15" s="330" t="str">
        <f>IF(入力!AE22="","",入力!AE22)</f>
        <v>しおん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160</v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廣野</v>
      </c>
      <c r="F16" s="345"/>
      <c r="G16" s="345"/>
      <c r="H16" s="345"/>
      <c r="I16" s="345"/>
      <c r="J16" s="345" t="str">
        <f>IF(入力!K23="","",入力!K23)</f>
        <v>巧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瀬戸</v>
      </c>
      <c r="Z16" s="345"/>
      <c r="AA16" s="345"/>
      <c r="AB16" s="345"/>
      <c r="AC16" s="345"/>
      <c r="AD16" s="345" t="str">
        <f>IF(入力!AE23="","",入力!AE23)</f>
        <v>心雄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はたけやま</v>
      </c>
      <c r="F17" s="316"/>
      <c r="G17" s="316"/>
      <c r="H17" s="316"/>
      <c r="I17" s="316"/>
      <c r="J17" s="316" t="str">
        <f>IF(入力!K24="","",入力!K24)</f>
        <v>こたろう</v>
      </c>
      <c r="K17" s="316"/>
      <c r="L17" s="316"/>
      <c r="M17" s="316"/>
      <c r="N17" s="317"/>
      <c r="O17" s="312">
        <f>IF(入力!P24="","",入力!P24)</f>
        <v>2</v>
      </c>
      <c r="P17" s="312"/>
      <c r="Q17" s="310">
        <f>IF(入力!R24="","",入力!R24)</f>
        <v>164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こぼり</v>
      </c>
      <c r="Z17" s="316"/>
      <c r="AA17" s="316"/>
      <c r="AB17" s="316"/>
      <c r="AC17" s="316"/>
      <c r="AD17" s="316" t="str">
        <f>IF(入力!AE24="","",入力!AE24)</f>
        <v>かずき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159</v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畠山</v>
      </c>
      <c r="F18" s="309"/>
      <c r="G18" s="309"/>
      <c r="H18" s="309"/>
      <c r="I18" s="309"/>
      <c r="J18" s="309" t="str">
        <f>IF(入力!K25="","",入力!K25)</f>
        <v>虎太郎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小堀</v>
      </c>
      <c r="Z18" s="309"/>
      <c r="AA18" s="309"/>
      <c r="AB18" s="309"/>
      <c r="AC18" s="309"/>
      <c r="AD18" s="309" t="str">
        <f>IF(入力!AE25="","",入力!AE25)</f>
        <v>一騎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すみだ</v>
      </c>
      <c r="F19" s="316"/>
      <c r="G19" s="316"/>
      <c r="H19" s="316"/>
      <c r="I19" s="316"/>
      <c r="J19" s="316" t="str">
        <f>IF(入力!K26="","",入力!K26)</f>
        <v>りょう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165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 t="str">
        <f>IF(入力!X26="","",入力!X26)</f>
        <v/>
      </c>
      <c r="X19" s="312"/>
      <c r="Y19" s="315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2" t="str">
        <f>IF(入力!AJ26="","",入力!AJ26)</f>
        <v/>
      </c>
      <c r="AJ19" s="312"/>
      <c r="AK19" s="310" t="str">
        <f>IF(入力!AL26="","",入力!AL26)</f>
        <v/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隅田</v>
      </c>
      <c r="F20" s="309"/>
      <c r="G20" s="309"/>
      <c r="H20" s="309"/>
      <c r="I20" s="309"/>
      <c r="J20" s="309" t="str">
        <f>IF(入力!K27="","",入力!K27)</f>
        <v>遼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/>
      </c>
      <c r="Z20" s="309"/>
      <c r="AA20" s="309"/>
      <c r="AB20" s="309"/>
      <c r="AC20" s="309"/>
      <c r="AD20" s="309" t="str">
        <f>IF(入力!AE27="","",入力!AE27)</f>
        <v/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あおき</v>
      </c>
      <c r="F21" s="316"/>
      <c r="G21" s="316"/>
      <c r="H21" s="316"/>
      <c r="I21" s="316"/>
      <c r="J21" s="316" t="str">
        <f>IF(入力!K28="","",入力!K28)</f>
        <v>ゆうが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180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 t="str">
        <f>IF(入力!X28="","",入力!X28)</f>
        <v/>
      </c>
      <c r="X21" s="312"/>
      <c r="Y21" s="315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2" t="str">
        <f>IF(入力!AJ28="","",入力!AJ28)</f>
        <v/>
      </c>
      <c r="AJ21" s="312"/>
      <c r="AK21" s="310" t="str">
        <f>IF(入力!AL28="","",入力!AL28)</f>
        <v/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青木</v>
      </c>
      <c r="F22" s="309"/>
      <c r="G22" s="309"/>
      <c r="H22" s="309"/>
      <c r="I22" s="309"/>
      <c r="J22" s="309" t="str">
        <f>IF(入力!K29="","",入力!K29)</f>
        <v>優河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おさの</v>
      </c>
      <c r="F23" s="316"/>
      <c r="G23" s="316"/>
      <c r="H23" s="316"/>
      <c r="I23" s="316"/>
      <c r="J23" s="316" t="str">
        <f>IF(入力!K30="","",入力!K30)</f>
        <v>ゆうた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161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小佐野</v>
      </c>
      <c r="F24" s="309"/>
      <c r="G24" s="309"/>
      <c r="H24" s="309"/>
      <c r="I24" s="309"/>
      <c r="J24" s="309" t="str">
        <f>IF(入力!K31="","",入力!K31)</f>
        <v>裕汰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かみね</v>
      </c>
      <c r="F25" s="316"/>
      <c r="G25" s="316"/>
      <c r="H25" s="316"/>
      <c r="I25" s="316"/>
      <c r="J25" s="316" t="str">
        <f>IF(入力!K32="","",入力!K32)</f>
        <v>そうた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161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上根</v>
      </c>
      <c r="F26" s="322"/>
      <c r="G26" s="322"/>
      <c r="H26" s="322"/>
      <c r="I26" s="322"/>
      <c r="J26" s="322" t="str">
        <f>IF(入力!K33="","",入力!K33)</f>
        <v>蒼太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8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7128</v>
      </c>
      <c r="B7" s="31" t="str">
        <f t="shared" ref="B7:C7" si="0">IF($A$8="","",IF($A$9="",B8,B8&amp;"・"&amp;B9))</f>
        <v>座間市立座間中学校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0021</v>
      </c>
      <c r="H7" s="31">
        <f t="shared" si="1"/>
        <v>0</v>
      </c>
      <c r="I7" s="31" t="str">
        <f t="shared" si="1"/>
        <v>座間市緑ヶ丘4-6-10</v>
      </c>
      <c r="J7" s="31">
        <f t="shared" si="1"/>
        <v>0</v>
      </c>
      <c r="K7" s="31" t="str">
        <f t="shared" si="1"/>
        <v>046</v>
      </c>
      <c r="L7" s="31" t="str">
        <f t="shared" si="1"/>
        <v>251</v>
      </c>
      <c r="M7" s="31" t="str">
        <f t="shared" si="1"/>
        <v>0135</v>
      </c>
      <c r="N7" s="31" t="str">
        <f t="shared" si="1"/>
        <v>046</v>
      </c>
      <c r="O7" s="31" t="str">
        <f t="shared" si="1"/>
        <v>251</v>
      </c>
      <c r="P7" s="31" t="str">
        <f t="shared" si="1"/>
        <v>1129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7128</v>
      </c>
      <c r="B8" s="32" t="str">
        <f>IF(入力!$F$3="","",入力!$F$3)</f>
        <v>座間市立座間中学校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0021</v>
      </c>
      <c r="H8" s="32"/>
      <c r="I8" s="32" t="str">
        <f>IF(入力!$L$5="","",入力!$L$5)</f>
        <v>座間市緑ヶ丘4-6-10</v>
      </c>
      <c r="J8" s="32"/>
      <c r="K8" s="42" t="str">
        <f>IF(入力!$AB$4="","",入力!$AB$4)</f>
        <v>046</v>
      </c>
      <c r="L8" s="42" t="str">
        <f>IF(入力!$AG$4="","",入力!$AG$4)</f>
        <v>251</v>
      </c>
      <c r="M8" s="42" t="str">
        <f>IF(入力!$AL$4="","",入力!$AL$4)</f>
        <v>0135</v>
      </c>
      <c r="N8" s="42" t="str">
        <f>IF(入力!$AB$6="","",入力!$AB$6)</f>
        <v>046</v>
      </c>
      <c r="O8" s="42" t="str">
        <f>IF(入力!$AG$6="","",入力!$AG$6)</f>
        <v>251</v>
      </c>
      <c r="P8" s="42" t="str">
        <f>IF(入力!$AL$6="","",入力!$AL$6)</f>
        <v>1129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0135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東</v>
      </c>
      <c r="D16" s="32" t="str">
        <f>IF(入力!$K$13="","",入力!$K$13)</f>
        <v>和寿</v>
      </c>
      <c r="E16" s="32" t="str">
        <f>IF(入力!$F$12="","",入力!$F$12)</f>
        <v>ひがし</v>
      </c>
      <c r="F16" s="32" t="str">
        <f>IF(入力!$K$12="","",入力!$K$12)</f>
        <v>かずとし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大野</v>
      </c>
      <c r="D17" s="32" t="str">
        <f>IF(入力!$AE$13="","",入力!$AE$13)</f>
        <v>健太</v>
      </c>
      <c r="E17" s="32" t="str">
        <f>IF(入力!$Z$12="","",入力!$Z$12)</f>
        <v>おおの</v>
      </c>
      <c r="F17" s="32" t="str">
        <f>IF(入力!$AE$12="","",入力!$AE$12)</f>
        <v>けんた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畠山</v>
      </c>
      <c r="D24" s="32" t="str">
        <f>IF(入力!$AE$16="","",入力!$AE$16)</f>
        <v>虎太郎</v>
      </c>
      <c r="E24" s="32" t="str">
        <f>IF(入力!$Z$15="","",入力!$Z$15)</f>
        <v>はたけやま</v>
      </c>
      <c r="F24" s="32" t="str">
        <f>IF(入力!$AE$15="","",入力!$AE$15)</f>
        <v>こたろう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3.8" thickBot="1">
      <c r="A50" s="36"/>
      <c r="B50" s="37"/>
    </row>
    <row r="51" spans="1:41" ht="13.8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廣野</v>
      </c>
      <c r="D53" s="32" t="str">
        <f>IF(OR(L53&lt;&gt;"○",入力!K23=""),"",入力!K23)</f>
        <v>巧</v>
      </c>
      <c r="E53" s="32" t="str">
        <f>IF(OR(L53&lt;&gt;"○",入力!F22=""),"",入力!F22)</f>
        <v>ひろの</v>
      </c>
      <c r="F53" s="32" t="str">
        <f>IF(OR(L53&lt;&gt;"○",入力!K22=""),"",入力!K22)</f>
        <v>たくみ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149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畠山</v>
      </c>
      <c r="D54" s="32" t="str">
        <f>IF(OR(L54&lt;&gt;"○",入力!K25=""),"",入力!K25)</f>
        <v>虎太郎</v>
      </c>
      <c r="E54" s="32" t="str">
        <f>IF(OR(L54&lt;&gt;"○",入力!F24=""),"",入力!F24)</f>
        <v>はたけやま</v>
      </c>
      <c r="F54" s="32" t="str">
        <f>IF(OR(L54&lt;&gt;"○",入力!K24=""),"",入力!K24)</f>
        <v>こたろう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隅田</v>
      </c>
      <c r="D55" s="32" t="str">
        <f>IF(OR(L55&lt;&gt;"○",入力!K27=""),"",入力!K27)</f>
        <v>遼</v>
      </c>
      <c r="E55" s="32" t="str">
        <f>IF(OR(L55&lt;&gt;"○",入力!F26=""),"",入力!F26)</f>
        <v>すみだ</v>
      </c>
      <c r="F55" s="32" t="str">
        <f>IF(OR(L55&lt;&gt;"○",入力!K26=""),"",入力!K26)</f>
        <v>りょう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青木</v>
      </c>
      <c r="D56" s="32" t="str">
        <f>IF(OR(L56&lt;&gt;"○",入力!K29=""),"",入力!K29)</f>
        <v>優河</v>
      </c>
      <c r="E56" s="32" t="str">
        <f>IF(OR(L56&lt;&gt;"○",入力!F28=""),"",入力!F28)</f>
        <v>あおき</v>
      </c>
      <c r="F56" s="32" t="str">
        <f>IF(OR(L56&lt;&gt;"○",入力!K28=""),"",入力!K28)</f>
        <v>ゆうが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180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小佐野</v>
      </c>
      <c r="D57" s="32" t="str">
        <f>IF(OR(L57&lt;&gt;"○",入力!K31=""),"",入力!K31)</f>
        <v>裕汰</v>
      </c>
      <c r="E57" s="32" t="str">
        <f>IF(OR(L57&lt;&gt;"○",入力!F30=""),"",入力!F30)</f>
        <v>おさの</v>
      </c>
      <c r="F57" s="32" t="str">
        <f>IF(OR(L57&lt;&gt;"○",入力!K30=""),"",入力!K30)</f>
        <v>ゆうた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上根</v>
      </c>
      <c r="D58" s="32" t="str">
        <f>IF(OR(L58&lt;&gt;"○",入力!K33=""),"",入力!K33)</f>
        <v>蒼太</v>
      </c>
      <c r="E58" s="32" t="str">
        <f>IF(OR(L58&lt;&gt;"○",入力!F32=""),"",入力!F32)</f>
        <v>かみね</v>
      </c>
      <c r="F58" s="32" t="str">
        <f>IF(OR(L58&lt;&gt;"○",入力!K32=""),"",入力!K32)</f>
        <v>そうた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瀬戸</v>
      </c>
      <c r="D59" s="32" t="str">
        <f>IF(OR(L59&lt;&gt;"○",入力!AE23=""),"",入力!AE23)</f>
        <v>心雄</v>
      </c>
      <c r="E59" s="32" t="str">
        <f>IF(OR(L59&lt;&gt;"○",入力!Z22=""),"",入力!Z22)</f>
        <v>せと</v>
      </c>
      <c r="F59" s="32" t="str">
        <f>IF(OR(L59&lt;&gt;"○",入力!AE22=""),"",入力!AE22)</f>
        <v>しおん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小堀</v>
      </c>
      <c r="D60" s="32" t="str">
        <f>IF(OR(L60&lt;&gt;"○",入力!AE25=""),"",入力!AE25)</f>
        <v>一騎</v>
      </c>
      <c r="E60" s="32" t="str">
        <f>IF(OR(L60&lt;&gt;"○",入力!Z24=""),"",入力!Z24)</f>
        <v>こぼり</v>
      </c>
      <c r="F60" s="32" t="str">
        <f>IF(OR(L60&lt;&gt;"○",入力!AE24=""),"",入力!AE24)</f>
        <v>かずき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先生</cp:lastModifiedBy>
  <cp:lastPrinted>2019-02-13T13:45:19Z</cp:lastPrinted>
  <dcterms:created xsi:type="dcterms:W3CDTF">2006-11-03T01:52:14Z</dcterms:created>
  <dcterms:modified xsi:type="dcterms:W3CDTF">2019-05-08T09:33:55Z</dcterms:modified>
</cp:coreProperties>
</file>