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男子バレー部\H29\"/>
    </mc:Choice>
  </mc:AlternateContent>
  <bookViews>
    <workbookView xWindow="0" yWindow="12" windowWidth="20736" windowHeight="1174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/>
  <c r="I5" i="14"/>
  <c r="A1" i="9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/>
  <c r="G195" i="6"/>
  <c r="Y46" i="6" s="1"/>
  <c r="G196" i="6"/>
  <c r="Y47" i="6"/>
  <c r="G197" i="6"/>
  <c r="Y48" i="6" s="1"/>
  <c r="G198" i="6"/>
  <c r="Y49" i="6"/>
  <c r="G199" i="6"/>
  <c r="Y50" i="6" s="1"/>
  <c r="G200" i="6"/>
  <c r="Y51" i="6"/>
  <c r="G201" i="6"/>
  <c r="AE2" i="6" s="1"/>
  <c r="G202" i="6"/>
  <c r="AE3" i="6"/>
  <c r="G203" i="6"/>
  <c r="AE4" i="6" s="1"/>
  <c r="G204" i="6"/>
  <c r="AE5" i="6"/>
  <c r="G205" i="6"/>
  <c r="AE6" i="6" s="1"/>
  <c r="G206" i="6"/>
  <c r="AE7" i="6"/>
  <c r="G207" i="6"/>
  <c r="AE8" i="6" s="1"/>
  <c r="G208" i="6"/>
  <c r="AE9" i="6"/>
  <c r="G209" i="6"/>
  <c r="AE10" i="6" s="1"/>
  <c r="G210" i="6"/>
  <c r="AE11" i="6"/>
  <c r="G211" i="6"/>
  <c r="AE12" i="6" s="1"/>
  <c r="G212" i="6"/>
  <c r="AE13" i="6"/>
  <c r="G213" i="6"/>
  <c r="AE14" i="6" s="1"/>
  <c r="G214" i="6"/>
  <c r="AE15" i="6"/>
  <c r="G215" i="6"/>
  <c r="AE16" i="6"/>
  <c r="G216" i="6"/>
  <c r="AE17" i="6"/>
  <c r="G217" i="6"/>
  <c r="AE18" i="6" s="1"/>
  <c r="G218" i="6"/>
  <c r="AE19" i="6"/>
  <c r="G219" i="6"/>
  <c r="AE20" i="6" s="1"/>
  <c r="G220" i="6"/>
  <c r="AE21" i="6"/>
  <c r="G221" i="6"/>
  <c r="AE22" i="6" s="1"/>
  <c r="G222" i="6"/>
  <c r="AE23" i="6"/>
  <c r="G223" i="6"/>
  <c r="AE24" i="6" s="1"/>
  <c r="G224" i="6"/>
  <c r="AE25" i="6"/>
  <c r="G225" i="6"/>
  <c r="AE26" i="6" s="1"/>
  <c r="G226" i="6"/>
  <c r="AE27" i="6"/>
  <c r="G227" i="6"/>
  <c r="AE28" i="6" s="1"/>
  <c r="G228" i="6"/>
  <c r="AE29" i="6"/>
  <c r="G229" i="6"/>
  <c r="AE30" i="6" s="1"/>
  <c r="G230" i="6"/>
  <c r="AE31" i="6"/>
  <c r="G231" i="6"/>
  <c r="AE32" i="6" s="1"/>
  <c r="G232" i="6"/>
  <c r="AE33" i="6"/>
  <c r="G233" i="6"/>
  <c r="AE34" i="6" s="1"/>
  <c r="G234" i="6"/>
  <c r="AE35" i="6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 s="1"/>
  <c r="G481" i="6"/>
  <c r="BI32" i="6"/>
  <c r="G480" i="6"/>
  <c r="BI31" i="6" s="1"/>
  <c r="G479" i="6"/>
  <c r="BI30" i="6"/>
  <c r="G478" i="6"/>
  <c r="BI29" i="6" s="1"/>
  <c r="G477" i="6"/>
  <c r="BI28" i="6"/>
  <c r="G476" i="6"/>
  <c r="BI27" i="6" s="1"/>
  <c r="G475" i="6"/>
  <c r="BI26" i="6"/>
  <c r="G474" i="6"/>
  <c r="BI25" i="6" s="1"/>
  <c r="G473" i="6"/>
  <c r="BI24" i="6"/>
  <c r="G472" i="6"/>
  <c r="BI23" i="6" s="1"/>
  <c r="G471" i="6"/>
  <c r="BI22" i="6"/>
  <c r="G470" i="6"/>
  <c r="BI21" i="6" s="1"/>
  <c r="G469" i="6"/>
  <c r="BI20" i="6"/>
  <c r="G468" i="6"/>
  <c r="BI19" i="6" s="1"/>
  <c r="G467" i="6"/>
  <c r="BI18" i="6"/>
  <c r="G466" i="6"/>
  <c r="BI17" i="6" s="1"/>
  <c r="G465" i="6"/>
  <c r="BI16" i="6"/>
  <c r="G464" i="6"/>
  <c r="BI15" i="6" s="1"/>
  <c r="G463" i="6"/>
  <c r="BI14" i="6"/>
  <c r="G462" i="6"/>
  <c r="BI13" i="6" s="1"/>
  <c r="G461" i="6"/>
  <c r="BI12" i="6"/>
  <c r="G460" i="6"/>
  <c r="BI11" i="6" s="1"/>
  <c r="G459" i="6"/>
  <c r="BI10" i="6"/>
  <c r="G458" i="6"/>
  <c r="BI9" i="6" s="1"/>
  <c r="G457" i="6"/>
  <c r="BI8" i="6"/>
  <c r="G456" i="6"/>
  <c r="BI7" i="6" s="1"/>
  <c r="G455" i="6"/>
  <c r="BI6" i="6"/>
  <c r="G454" i="6"/>
  <c r="BI5" i="6" s="1"/>
  <c r="G453" i="6"/>
  <c r="BI4" i="6"/>
  <c r="G452" i="6"/>
  <c r="BI3" i="6" s="1"/>
  <c r="G451" i="6"/>
  <c r="BI2" i="6"/>
  <c r="G450" i="6"/>
  <c r="BC51" i="6" s="1"/>
  <c r="G449" i="6"/>
  <c r="BC50" i="6"/>
  <c r="G448" i="6"/>
  <c r="BC49" i="6" s="1"/>
  <c r="G447" i="6"/>
  <c r="BC48" i="6"/>
  <c r="G446" i="6"/>
  <c r="BC47" i="6" s="1"/>
  <c r="G445" i="6"/>
  <c r="BC46" i="6"/>
  <c r="G444" i="6"/>
  <c r="BC45" i="6" s="1"/>
  <c r="G443" i="6"/>
  <c r="BC44" i="6"/>
  <c r="G442" i="6"/>
  <c r="BC43" i="6" s="1"/>
  <c r="G441" i="6"/>
  <c r="BC42" i="6"/>
  <c r="G440" i="6"/>
  <c r="BC41" i="6" s="1"/>
  <c r="G439" i="6"/>
  <c r="BC40" i="6"/>
  <c r="G438" i="6"/>
  <c r="BC39" i="6" s="1"/>
  <c r="G437" i="6"/>
  <c r="BC38" i="6"/>
  <c r="G436" i="6"/>
  <c r="BC37" i="6" s="1"/>
  <c r="G435" i="6"/>
  <c r="BC36" i="6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/>
  <c r="G428" i="6"/>
  <c r="BC29" i="6" s="1"/>
  <c r="G427" i="6"/>
  <c r="BC28" i="6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/>
  <c r="G420" i="6"/>
  <c r="BC21" i="6" s="1"/>
  <c r="G419" i="6"/>
  <c r="BC20" i="6"/>
  <c r="G418" i="6"/>
  <c r="BC19" i="6" s="1"/>
  <c r="G417" i="6"/>
  <c r="BC18" i="6" s="1"/>
  <c r="G416" i="6"/>
  <c r="BC17" i="6" s="1"/>
  <c r="G415" i="6"/>
  <c r="BC16" i="6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/>
  <c r="G318" i="6"/>
  <c r="AQ19" i="6" s="1"/>
  <c r="G317" i="6"/>
  <c r="AQ18" i="6" s="1"/>
  <c r="G316" i="6"/>
  <c r="AQ17" i="6" s="1"/>
  <c r="G315" i="6"/>
  <c r="AQ16" i="6" s="1"/>
  <c r="G314" i="6"/>
  <c r="AQ15" i="6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/>
  <c r="G307" i="6"/>
  <c r="AQ8" i="6" s="1"/>
  <c r="G306" i="6"/>
  <c r="AQ7" i="6"/>
  <c r="G305" i="6"/>
  <c r="AQ6" i="6" s="1"/>
  <c r="G304" i="6"/>
  <c r="AQ5" i="6"/>
  <c r="G303" i="6"/>
  <c r="AQ4" i="6" s="1"/>
  <c r="G302" i="6"/>
  <c r="AQ3" i="6"/>
  <c r="G301" i="6"/>
  <c r="AQ2" i="6" s="1"/>
  <c r="G300" i="6"/>
  <c r="AK51" i="6"/>
  <c r="G299" i="6"/>
  <c r="AK50" i="6" s="1"/>
  <c r="G298" i="6"/>
  <c r="AK49" i="6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/>
  <c r="G291" i="6"/>
  <c r="AK42" i="6" s="1"/>
  <c r="G290" i="6"/>
  <c r="AK41" i="6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/>
  <c r="G283" i="6"/>
  <c r="AK34" i="6" s="1"/>
  <c r="G282" i="6"/>
  <c r="AK33" i="6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/>
  <c r="G275" i="6"/>
  <c r="AK26" i="6" s="1"/>
  <c r="G274" i="6"/>
  <c r="AK25" i="6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/>
  <c r="G257" i="6"/>
  <c r="AK8" i="6" s="1"/>
  <c r="G256" i="6"/>
  <c r="AK7" i="6"/>
  <c r="G255" i="6"/>
  <c r="AK6" i="6" s="1"/>
  <c r="G254" i="6"/>
  <c r="AK5" i="6"/>
  <c r="G253" i="6"/>
  <c r="AK4" i="6" s="1"/>
  <c r="G252" i="6"/>
  <c r="AK3" i="6"/>
  <c r="G251" i="6"/>
  <c r="AK2" i="6" s="1"/>
  <c r="G250" i="6"/>
  <c r="AE51" i="6"/>
  <c r="G249" i="6"/>
  <c r="AE50" i="6" s="1"/>
  <c r="G248" i="6"/>
  <c r="AE49" i="6"/>
  <c r="G247" i="6"/>
  <c r="AE48" i="6" s="1"/>
  <c r="G246" i="6"/>
  <c r="AE47" i="6"/>
  <c r="G245" i="6"/>
  <c r="AE46" i="6" s="1"/>
  <c r="G244" i="6"/>
  <c r="AE45" i="6"/>
  <c r="G243" i="6"/>
  <c r="AE44" i="6" s="1"/>
  <c r="G242" i="6"/>
  <c r="AE43" i="6"/>
  <c r="G241" i="6"/>
  <c r="AE42" i="6" s="1"/>
  <c r="G240" i="6"/>
  <c r="AE41" i="6"/>
  <c r="G239" i="6"/>
  <c r="AE40" i="6" s="1"/>
  <c r="G238" i="6"/>
  <c r="AE39" i="6"/>
  <c r="G237" i="6"/>
  <c r="AE38" i="6" s="1"/>
  <c r="G236" i="6"/>
  <c r="AE37" i="6"/>
  <c r="G193" i="6"/>
  <c r="Y44" i="6" s="1"/>
  <c r="G192" i="6"/>
  <c r="Y43" i="6"/>
  <c r="G191" i="6"/>
  <c r="Y42" i="6" s="1"/>
  <c r="G190" i="6"/>
  <c r="Y41" i="6"/>
  <c r="G189" i="6"/>
  <c r="Y40" i="6" s="1"/>
  <c r="G188" i="6"/>
  <c r="Y39" i="6"/>
  <c r="G187" i="6"/>
  <c r="Y38" i="6" s="1"/>
  <c r="G186" i="6"/>
  <c r="Y37" i="6"/>
  <c r="G185" i="6"/>
  <c r="Y36" i="6" s="1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 s="1"/>
  <c r="G168" i="6"/>
  <c r="Y19" i="6"/>
  <c r="G167" i="6"/>
  <c r="Y18" i="6" s="1"/>
  <c r="G166" i="6"/>
  <c r="Y17" i="6"/>
  <c r="G165" i="6"/>
  <c r="Y16" i="6" s="1"/>
  <c r="G164" i="6"/>
  <c r="Y15" i="6"/>
  <c r="G163" i="6"/>
  <c r="Y14" i="6" s="1"/>
  <c r="G162" i="6"/>
  <c r="Y13" i="6"/>
  <c r="G161" i="6"/>
  <c r="Y12" i="6" s="1"/>
  <c r="G160" i="6"/>
  <c r="Y11" i="6"/>
  <c r="G159" i="6"/>
  <c r="Y10" i="6" s="1"/>
  <c r="G158" i="6"/>
  <c r="Y9" i="6"/>
  <c r="G157" i="6"/>
  <c r="Y8" i="6" s="1"/>
  <c r="G156" i="6"/>
  <c r="Y7" i="6"/>
  <c r="G155" i="6"/>
  <c r="Y6" i="6" s="1"/>
  <c r="G154" i="6"/>
  <c r="Y5" i="6"/>
  <c r="G153" i="6"/>
  <c r="Y4" i="6" s="1"/>
  <c r="G152" i="6"/>
  <c r="Y3" i="6"/>
  <c r="G151" i="6"/>
  <c r="Y2" i="6" s="1"/>
  <c r="G150" i="6"/>
  <c r="S50" i="6"/>
  <c r="G149" i="6"/>
  <c r="S49" i="6" s="1"/>
  <c r="G148" i="6"/>
  <c r="S48" i="6"/>
  <c r="G147" i="6"/>
  <c r="S47" i="6" s="1"/>
  <c r="G146" i="6"/>
  <c r="S46" i="6"/>
  <c r="G145" i="6"/>
  <c r="S45" i="6" s="1"/>
  <c r="G144" i="6"/>
  <c r="S44" i="6"/>
  <c r="G143" i="6"/>
  <c r="S43" i="6" s="1"/>
  <c r="G142" i="6"/>
  <c r="S42" i="6"/>
  <c r="G141" i="6"/>
  <c r="S41" i="6" s="1"/>
  <c r="G140" i="6"/>
  <c r="S40" i="6"/>
  <c r="G139" i="6"/>
  <c r="S39" i="6" s="1"/>
  <c r="G138" i="6"/>
  <c r="S38" i="6"/>
  <c r="G137" i="6"/>
  <c r="S37" i="6" s="1"/>
  <c r="G136" i="6"/>
  <c r="S36" i="6"/>
  <c r="G135" i="6"/>
  <c r="S35" i="6" s="1"/>
  <c r="G134" i="6"/>
  <c r="S34" i="6"/>
  <c r="G133" i="6"/>
  <c r="S33" i="6" s="1"/>
  <c r="G132" i="6"/>
  <c r="S32" i="6"/>
  <c r="G131" i="6"/>
  <c r="S31" i="6" s="1"/>
  <c r="G130" i="6"/>
  <c r="S30" i="6"/>
  <c r="G129" i="6"/>
  <c r="S29" i="6" s="1"/>
  <c r="G128" i="6"/>
  <c r="S28" i="6"/>
  <c r="G127" i="6"/>
  <c r="S27" i="6" s="1"/>
  <c r="G126" i="6"/>
  <c r="S26" i="6"/>
  <c r="G125" i="6"/>
  <c r="S25" i="6" s="1"/>
  <c r="G124" i="6"/>
  <c r="S24" i="6"/>
  <c r="G123" i="6"/>
  <c r="S23" i="6" s="1"/>
  <c r="G122" i="6"/>
  <c r="S22" i="6"/>
  <c r="G121" i="6"/>
  <c r="S21" i="6" s="1"/>
  <c r="G120" i="6"/>
  <c r="S20" i="6"/>
  <c r="G119" i="6"/>
  <c r="S19" i="6" s="1"/>
  <c r="G118" i="6"/>
  <c r="S18" i="6"/>
  <c r="G117" i="6"/>
  <c r="S17" i="6" s="1"/>
  <c r="G116" i="6"/>
  <c r="S16" i="6"/>
  <c r="G115" i="6"/>
  <c r="S15" i="6" s="1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  <c r="B7" i="14"/>
</calcChain>
</file>

<file path=xl/sharedStrings.xml><?xml version="1.0" encoding="utf-8"?>
<sst xmlns="http://schemas.openxmlformats.org/spreadsheetml/2006/main" count="1437" uniqueCount="732">
  <si>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</si>
  <si>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</si>
  <si>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</si>
  <si>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</si>
  <si>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</si>
  <si>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</si>
  <si>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</si>
  <si>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</si>
  <si>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</si>
  <si>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</si>
  <si>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</si>
  <si>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</si>
  <si>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</si>
  <si>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</si>
  <si>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</si>
  <si>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</si>
  <si>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</si>
  <si>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</si>
  <si>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</si>
  <si>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</si>
  <si>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</si>
  <si>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</si>
  <si>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</si>
  <si>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</si>
  <si>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</si>
  <si>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</si>
  <si>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</si>
  <si>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</si>
  <si>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</si>
  <si>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</si>
  <si>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</si>
  <si>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</si>
  <si>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</si>
  <si>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</si>
  <si>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</si>
  <si>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</si>
  <si>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</si>
  <si>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</si>
  <si>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</si>
  <si>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</si>
  <si>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</si>
  <si>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</si>
  <si>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</si>
  <si>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</si>
  <si>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</si>
  <si>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</si>
  <si>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</si>
  <si>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</si>
  <si>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</si>
  <si>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</si>
  <si>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</si>
  <si>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</si>
  <si>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</si>
  <si>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</si>
  <si>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</si>
  <si>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</si>
  <si>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</si>
  <si>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</si>
  <si>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</si>
  <si>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</si>
  <si>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</si>
  <si>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</si>
  <si>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</si>
  <si>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</si>
  <si>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</si>
  <si>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</si>
  <si>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</si>
  <si>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</si>
  <si>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</si>
  <si>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</si>
  <si>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</si>
  <si>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</si>
  <si>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</si>
  <si>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</si>
  <si>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</si>
  <si>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</si>
  <si>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</si>
  <si>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</si>
  <si>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</si>
  <si>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</si>
  <si>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</si>
  <si>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</si>
  <si>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</si>
  <si>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</si>
  <si>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</si>
  <si>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</si>
  <si>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</si>
  <si>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</si>
  <si>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</si>
  <si>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</si>
  <si>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</si>
  <si>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</si>
  <si>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</si>
  <si>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</si>
  <si>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</si>
  <si>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</si>
  <si>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</si>
  <si>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</si>
  <si>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</si>
  <si>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</si>
  <si>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</si>
  <si>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</si>
  <si>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</si>
  <si>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</si>
  <si>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</si>
  <si>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</si>
  <si>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</si>
  <si>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</si>
  <si>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</si>
  <si>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</si>
  <si>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</si>
  <si>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</si>
  <si>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</si>
  <si>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</si>
  <si>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</si>
  <si>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</si>
  <si>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</si>
  <si>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</si>
  <si>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</si>
  <si>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</si>
  <si>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</si>
  <si>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</si>
  <si>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</si>
  <si>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</si>
  <si>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</si>
  <si>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</si>
  <si>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</si>
  <si>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</si>
  <si>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</si>
  <si>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</si>
  <si>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</si>
  <si>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</si>
  <si>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</si>
  <si>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</si>
  <si>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</si>
  <si>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</si>
  <si>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</si>
  <si>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</si>
  <si>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</si>
  <si>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</si>
  <si>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</si>
  <si>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</si>
  <si>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</si>
  <si>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</si>
  <si>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</si>
  <si>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</si>
  <si>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</si>
  <si>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</si>
  <si>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</si>
  <si>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</si>
  <si>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</si>
  <si>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</si>
  <si>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</si>
  <si>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</si>
  <si>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</si>
  <si>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</si>
  <si>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</si>
  <si>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</si>
  <si>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</si>
  <si>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</si>
  <si>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</si>
  <si>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</si>
  <si>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</si>
  <si>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</si>
  <si>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</si>
  <si>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</si>
  <si>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</si>
  <si>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</si>
  <si>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</si>
  <si>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</si>
  <si>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</si>
  <si>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</si>
  <si>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</si>
  <si>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</si>
  <si>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</si>
  <si>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</si>
  <si>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</si>
  <si>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</si>
  <si>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</si>
  <si>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</si>
  <si>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</si>
  <si>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</si>
  <si>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</si>
  <si>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</si>
  <si>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</si>
  <si>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</si>
  <si>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</si>
  <si>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</si>
  <si>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</si>
  <si>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</si>
  <si>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</si>
  <si>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</si>
  <si>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</si>
  <si>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</si>
  <si>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</si>
  <si>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</si>
  <si>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</si>
  <si>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</si>
  <si>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</si>
  <si>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</si>
  <si>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</si>
  <si>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</si>
  <si>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</si>
  <si>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</si>
  <si>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</si>
  <si>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</si>
  <si>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</si>
  <si>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</si>
  <si>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</si>
  <si>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</si>
  <si>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</si>
  <si>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</si>
  <si>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</si>
  <si>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</si>
  <si>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</si>
  <si>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</si>
  <si>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</si>
  <si>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</si>
  <si>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</si>
  <si>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</si>
  <si>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</si>
  <si>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</si>
  <si>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</si>
  <si>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</si>
  <si>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</si>
  <si>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</si>
  <si>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</si>
  <si>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</si>
  <si>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</si>
  <si>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</si>
  <si>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</si>
  <si>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</si>
  <si>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</si>
  <si>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</si>
  <si>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</si>
  <si>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</si>
  <si>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</si>
  <si>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</si>
  <si>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</si>
  <si>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</si>
  <si>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</si>
  <si>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</si>
  <si>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</si>
  <si>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</si>
  <si>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</si>
  <si>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</si>
  <si>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</si>
  <si>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</si>
  <si>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</si>
  <si>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</si>
  <si>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</si>
  <si>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</si>
  <si>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</si>
  <si>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</si>
  <si>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</si>
  <si>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</si>
  <si>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</si>
  <si>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</si>
  <si>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</si>
  <si>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</si>
  <si>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</si>
  <si>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</si>
  <si>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</si>
  <si>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</si>
  <si>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</si>
  <si>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</si>
  <si>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</si>
  <si>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</si>
  <si>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</si>
  <si>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</si>
  <si>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</si>
  <si>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</si>
  <si>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</si>
  <si>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</si>
  <si>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</si>
  <si>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</si>
  <si>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</si>
  <si>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</si>
  <si>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</si>
  <si>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</si>
  <si>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</si>
  <si>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</si>
  <si>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</si>
  <si>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</si>
  <si>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</si>
  <si>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</si>
  <si>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</si>
  <si>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</si>
  <si>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</si>
  <si>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</si>
  <si>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</si>
  <si>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</si>
  <si>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</si>
  <si>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</si>
  <si>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</si>
  <si>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</si>
  <si>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</si>
  <si>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</si>
  <si>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</si>
  <si>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</si>
  <si>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</si>
  <si>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</si>
  <si>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</si>
  <si>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</si>
  <si>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</si>
  <si>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</si>
  <si>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</si>
  <si>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</si>
  <si>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</si>
  <si>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</si>
  <si>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</si>
  <si>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</si>
  <si>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</si>
  <si>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</si>
  <si>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</si>
  <si>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</si>
  <si>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</si>
  <si>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</si>
  <si>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</si>
  <si>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</si>
  <si>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</si>
  <si>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</si>
  <si>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</si>
  <si>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</si>
  <si>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</si>
  <si>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</si>
  <si>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</si>
  <si>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</si>
  <si>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</si>
  <si>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</si>
  <si>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</si>
  <si>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</si>
  <si>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</si>
  <si>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</si>
  <si>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</si>
  <si>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</si>
  <si>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</si>
  <si>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</si>
  <si>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</si>
  <si>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</si>
  <si>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</si>
  <si>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</si>
  <si>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</si>
  <si>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</si>
  <si>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</si>
  <si>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</si>
  <si>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</si>
  <si>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</si>
  <si>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</si>
  <si>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</si>
  <si>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</si>
  <si>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</si>
  <si>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</si>
  <si>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</si>
  <si>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</si>
  <si>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</si>
  <si>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</si>
  <si>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</si>
  <si>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</si>
  <si>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</si>
  <si>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</si>
  <si>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</si>
  <si>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</si>
  <si>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</si>
  <si>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</si>
  <si>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</si>
  <si>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</si>
  <si>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</si>
  <si>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</si>
  <si>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</si>
  <si>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</si>
  <si>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</si>
  <si>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</si>
  <si>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</si>
  <si>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</si>
  <si>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</si>
  <si>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</si>
  <si>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</si>
  <si>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</si>
  <si>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</si>
  <si>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</si>
  <si>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</si>
  <si>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</si>
  <si>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</si>
  <si>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</si>
  <si>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</si>
  <si>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</si>
  <si>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</si>
  <si>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</si>
  <si>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</si>
  <si>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</si>
  <si>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</si>
  <si>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</si>
  <si>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</si>
  <si>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</si>
  <si>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</si>
  <si>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</si>
  <si>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</si>
  <si>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</si>
  <si>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</si>
  <si>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</si>
  <si>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</si>
  <si>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</si>
  <si>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</si>
  <si>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</si>
  <si>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</si>
  <si>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</si>
  <si>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</si>
  <si>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</si>
  <si>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</si>
  <si>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</si>
  <si>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</si>
  <si>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</si>
  <si>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</si>
  <si>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</si>
  <si>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</si>
  <si>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</si>
  <si>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</si>
  <si>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</si>
  <si>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</si>
  <si>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</si>
  <si>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</si>
  <si>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</si>
  <si>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</si>
  <si>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</si>
  <si>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</si>
  <si>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</si>
  <si>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</si>
  <si>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</si>
  <si>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</si>
  <si>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</si>
  <si>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</si>
  <si>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</si>
  <si>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</si>
  <si>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</si>
  <si>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</si>
  <si>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</si>
  <si>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</si>
  <si>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</si>
  <si>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</si>
  <si>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</si>
  <si>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</si>
  <si>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</si>
  <si>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</si>
  <si>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</si>
  <si>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</si>
  <si>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</si>
  <si>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</si>
  <si>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</si>
  <si>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</si>
  <si>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</si>
  <si>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</si>
  <si>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</si>
  <si>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</si>
  <si>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</si>
  <si>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</si>
  <si>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</si>
  <si>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</si>
  <si>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</si>
  <si>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</si>
  <si>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</si>
  <si>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</si>
  <si>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</si>
  <si>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</si>
  <si>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</si>
  <si>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</si>
  <si>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</si>
  <si>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</si>
  <si>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</si>
  <si>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</si>
  <si>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</si>
  <si>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</si>
  <si>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</si>
  <si>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</si>
  <si>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</si>
  <si>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</si>
  <si>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</si>
  <si>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</si>
  <si>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</si>
  <si>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</si>
  <si>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</si>
  <si>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</si>
  <si>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</si>
  <si>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</si>
  <si>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</si>
  <si>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</si>
  <si>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</si>
  <si>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</si>
  <si>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</si>
  <si>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</si>
  <si>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</si>
  <si>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</si>
  <si>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</si>
  <si>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</si>
  <si>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</si>
  <si>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</si>
  <si>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</si>
  <si>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</si>
  <si>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</si>
  <si>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</si>
  <si>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</si>
  <si>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</si>
  <si>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</si>
  <si>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</si>
  <si>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</si>
  <si>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</si>
  <si>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</si>
  <si>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</si>
  <si>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</si>
  <si>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</si>
  <si>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</si>
  <si>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</si>
  <si>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</si>
  <si>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</si>
  <si>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</si>
  <si>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</si>
  <si>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</si>
  <si>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</si>
  <si>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</si>
  <si>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</si>
  <si>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</si>
  <si>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</si>
  <si>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</si>
  <si>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</si>
  <si>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</si>
  <si>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</si>
  <si>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</si>
  <si>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</si>
  <si>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</si>
  <si>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</si>
  <si>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</si>
  <si>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</si>
  <si>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</si>
  <si>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</si>
  <si>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</si>
  <si>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</si>
  <si>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</si>
  <si>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</si>
  <si>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</si>
  <si>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</si>
  <si>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</si>
  <si>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</si>
  <si>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</si>
  <si>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</si>
  <si>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</si>
  <si>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</si>
  <si>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</si>
  <si>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</si>
  <si>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</si>
  <si>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</si>
  <si>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</si>
  <si>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</si>
  <si>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</si>
  <si>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</si>
  <si>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</si>
  <si>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</si>
  <si>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</si>
  <si>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</si>
  <si>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</si>
  <si>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</si>
  <si>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</si>
  <si>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</si>
  <si>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</si>
  <si>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</si>
  <si>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</si>
  <si>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</si>
  <si>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</si>
  <si>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</si>
  <si>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</si>
  <si>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</si>
  <si>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</si>
  <si>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</si>
  <si>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</si>
  <si>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</si>
  <si>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</si>
  <si>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</si>
  <si>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</si>
  <si>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</si>
  <si>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</si>
  <si>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</si>
  <si>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</si>
  <si>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</si>
  <si>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</si>
  <si>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</si>
  <si>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Ｆ　Ａ　Ｘ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</si>
  <si>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</si>
  <si>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</si>
  <si>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</si>
  <si>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</si>
  <si>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</si>
  <si>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</si>
  <si>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</si>
  <si>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</si>
  <si>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</si>
  <si>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</si>
  <si>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</si>
  <si>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</si>
  <si>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</si>
  <si>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</si>
  <si>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</si>
  <si>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</si>
  <si>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</si>
  <si>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</si>
  <si>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</si>
  <si>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</si>
  <si>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</si>
  <si>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</si>
  <si>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</si>
  <si>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</si>
  <si>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</si>
  <si>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</si>
  <si>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</si>
  <si>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</si>
  <si>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</si>
  <si>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</si>
  <si>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</si>
  <si>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</si>
  <si>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</si>
  <si>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</si>
  <si>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</si>
  <si>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</si>
  <si>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</si>
  <si>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</si>
  <si>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</si>
  <si>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</si>
  <si>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</si>
  <si>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</si>
  <si>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</si>
  <si>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</si>
  <si>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</si>
  <si>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</si>
  <si>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</si>
  <si>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</si>
  <si>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</si>
  <si>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</si>
  <si>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</si>
  <si>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</si>
  <si>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</si>
  <si>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</si>
  <si>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</si>
  <si>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</si>
  <si>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</si>
  <si>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</si>
  <si>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</si>
  <si>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</si>
  <si>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</si>
  <si>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</si>
  <si>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</si>
  <si>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</si>
  <si>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</si>
  <si>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</si>
  <si>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</si>
  <si>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</si>
  <si>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</si>
  <si>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</si>
  <si>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</si>
  <si>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</si>
  <si>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</si>
  <si>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</si>
  <si>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</si>
  <si>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</si>
  <si>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</si>
  <si>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</si>
  <si>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</si>
  <si>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</si>
  <si>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</si>
  <si>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</si>
  <si>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</si>
  <si>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</si>
  <si>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</si>
  <si>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</si>
  <si>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</si>
  <si>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</si>
  <si>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</si>
  <si>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</si>
  <si>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</si>
  <si>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</si>
  <si>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</si>
  <si>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251</t>
    <phoneticPr fontId="2"/>
  </si>
  <si>
    <t>2277</t>
    <phoneticPr fontId="2"/>
  </si>
  <si>
    <t>3892</t>
  </si>
  <si>
    <t>はらだ</t>
  </si>
  <si>
    <t>まさゆき</t>
  </si>
  <si>
    <t>たかの</t>
  </si>
  <si>
    <t>まさや</t>
  </si>
  <si>
    <t>原田</t>
    <rPh sb="0" eb="2">
      <t>ハラダ</t>
    </rPh>
    <phoneticPr fontId="2"/>
  </si>
  <si>
    <t>政幸</t>
    <rPh sb="0" eb="2">
      <t>マサユキ</t>
    </rPh>
    <phoneticPr fontId="2"/>
  </si>
  <si>
    <t>コーチ</t>
    <phoneticPr fontId="2"/>
  </si>
  <si>
    <t>髙野</t>
    <rPh sb="0" eb="2">
      <t>タカノ</t>
    </rPh>
    <phoneticPr fontId="2"/>
  </si>
  <si>
    <t>雅也</t>
    <rPh sb="0" eb="2">
      <t>マサヤ</t>
    </rPh>
    <phoneticPr fontId="2"/>
  </si>
  <si>
    <t>ふりがな</t>
    <phoneticPr fontId="2"/>
  </si>
  <si>
    <t>みやもと</t>
    <phoneticPr fontId="2"/>
  </si>
  <si>
    <t>みやもと</t>
    <phoneticPr fontId="2"/>
  </si>
  <si>
    <t>たけし</t>
    <phoneticPr fontId="2"/>
  </si>
  <si>
    <t>宮本</t>
    <rPh sb="0" eb="2">
      <t>ミヤモト</t>
    </rPh>
    <phoneticPr fontId="2"/>
  </si>
  <si>
    <t>武士</t>
    <rPh sb="0" eb="2">
      <t>ブシ</t>
    </rPh>
    <phoneticPr fontId="2"/>
  </si>
  <si>
    <t>座間市座間2-1230</t>
    <rPh sb="0" eb="3">
      <t>ザマシ</t>
    </rPh>
    <rPh sb="3" eb="5">
      <t>ザマ</t>
    </rPh>
    <phoneticPr fontId="2"/>
  </si>
  <si>
    <t>252</t>
    <phoneticPr fontId="2"/>
  </si>
  <si>
    <t>0027</t>
    <phoneticPr fontId="2"/>
  </si>
  <si>
    <t>たけし</t>
  </si>
  <si>
    <t>さとう</t>
  </si>
  <si>
    <t>じゅん</t>
  </si>
  <si>
    <t>佐藤</t>
    <rPh sb="0" eb="2">
      <t>サトウ</t>
    </rPh>
    <phoneticPr fontId="2"/>
  </si>
  <si>
    <t>純</t>
    <rPh sb="0" eb="1">
      <t>ジュン</t>
    </rPh>
    <phoneticPr fontId="2"/>
  </si>
  <si>
    <t>かたびら</t>
  </si>
  <si>
    <t>そうま</t>
  </si>
  <si>
    <t>帷子</t>
    <rPh sb="0" eb="2">
      <t>カタビラ</t>
    </rPh>
    <phoneticPr fontId="2"/>
  </si>
  <si>
    <t>颯真</t>
    <rPh sb="0" eb="1">
      <t>ソウ</t>
    </rPh>
    <rPh sb="1" eb="2">
      <t>マ</t>
    </rPh>
    <phoneticPr fontId="2"/>
  </si>
  <si>
    <t>しんや</t>
    <phoneticPr fontId="2"/>
  </si>
  <si>
    <t>こうせい</t>
    <phoneticPr fontId="2"/>
  </si>
  <si>
    <t>新谷</t>
    <rPh sb="0" eb="2">
      <t>シンヤ</t>
    </rPh>
    <phoneticPr fontId="2"/>
  </si>
  <si>
    <t>康生</t>
    <rPh sb="0" eb="2">
      <t>コウセイ</t>
    </rPh>
    <phoneticPr fontId="2"/>
  </si>
  <si>
    <t>たかはし</t>
    <phoneticPr fontId="2"/>
  </si>
  <si>
    <t>かい</t>
    <phoneticPr fontId="2"/>
  </si>
  <si>
    <t>高橋</t>
    <rPh sb="0" eb="2">
      <t>タカハシ</t>
    </rPh>
    <phoneticPr fontId="2"/>
  </si>
  <si>
    <t>快</t>
    <rPh sb="0" eb="1">
      <t>カイ</t>
    </rPh>
    <phoneticPr fontId="2"/>
  </si>
  <si>
    <t>しみず</t>
    <phoneticPr fontId="2"/>
  </si>
  <si>
    <t>りゅうき</t>
    <phoneticPr fontId="2"/>
  </si>
  <si>
    <t>清水</t>
    <rPh sb="0" eb="2">
      <t>シミズ</t>
    </rPh>
    <phoneticPr fontId="2"/>
  </si>
  <si>
    <t>隆希</t>
    <rPh sb="0" eb="1">
      <t>タカシ</t>
    </rPh>
    <rPh sb="1" eb="2">
      <t>キ</t>
    </rPh>
    <phoneticPr fontId="2"/>
  </si>
  <si>
    <t>さいとう</t>
    <phoneticPr fontId="2"/>
  </si>
  <si>
    <t>りょうま</t>
    <phoneticPr fontId="2"/>
  </si>
  <si>
    <t>斉藤</t>
    <rPh sb="0" eb="2">
      <t>サイトウ</t>
    </rPh>
    <phoneticPr fontId="2"/>
  </si>
  <si>
    <t>陵馬</t>
    <rPh sb="0" eb="1">
      <t>リョウ</t>
    </rPh>
    <rPh sb="1" eb="2">
      <t>ウマ</t>
    </rPh>
    <phoneticPr fontId="2"/>
  </si>
  <si>
    <t>やまがしら</t>
    <phoneticPr fontId="2"/>
  </si>
  <si>
    <t>だいき</t>
    <phoneticPr fontId="2"/>
  </si>
  <si>
    <t>山頭</t>
    <rPh sb="0" eb="2">
      <t>ヤマガシラ</t>
    </rPh>
    <phoneticPr fontId="2"/>
  </si>
  <si>
    <t>大輝</t>
    <rPh sb="0" eb="2">
      <t>ダイキ</t>
    </rPh>
    <phoneticPr fontId="2"/>
  </si>
  <si>
    <t>すずき</t>
    <phoneticPr fontId="2"/>
  </si>
  <si>
    <t>あさひ</t>
    <phoneticPr fontId="2"/>
  </si>
  <si>
    <t>鈴木</t>
    <rPh sb="0" eb="2">
      <t>スズキ</t>
    </rPh>
    <phoneticPr fontId="2"/>
  </si>
  <si>
    <t>朝陽</t>
    <rPh sb="0" eb="2">
      <t>アサヒ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</si>
</sst>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6" xfId="0" applyNumberFormat="1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14" fontId="0" fillId="0" borderId="18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2" borderId="25" xfId="0" applyFill="1" applyBorder="1" applyAlignment="1">
      <alignment vertical="center" shrinkToFit="1"/>
    </xf>
    <xf numFmtId="0" fontId="0" fillId="2" borderId="26" xfId="0" applyFill="1" applyBorder="1" applyAlignment="1">
      <alignment vertical="center" shrinkToFit="1"/>
    </xf>
    <xf numFmtId="0" fontId="0" fillId="2" borderId="27" xfId="0" applyFill="1" applyBorder="1" applyAlignment="1">
      <alignment vertical="center" shrinkToFit="1"/>
    </xf>
    <xf numFmtId="49" fontId="0" fillId="0" borderId="20" xfId="0" applyNumberFormat="1" applyBorder="1" applyAlignment="1">
      <alignment vertical="center" shrinkToFit="1"/>
    </xf>
    <xf numFmtId="0" fontId="0" fillId="2" borderId="28" xfId="0" applyFill="1" applyBorder="1" applyAlignment="1">
      <alignment vertical="center" shrinkToFit="1"/>
    </xf>
    <xf numFmtId="0" fontId="0" fillId="2" borderId="29" xfId="0" applyFill="1" applyBorder="1" applyAlignment="1">
      <alignment vertical="center" shrinkToFit="1"/>
    </xf>
    <xf numFmtId="0" fontId="0" fillId="2" borderId="30" xfId="0" applyFill="1" applyBorder="1" applyAlignment="1">
      <alignment vertical="center" shrinkToFit="1"/>
    </xf>
    <xf numFmtId="0" fontId="1" fillId="3" borderId="36" xfId="0" applyNumberFormat="1" applyFont="1" applyFill="1" applyBorder="1" applyAlignment="1" applyProtection="1">
      <alignment horizontal="center" vertical="center"/>
      <protection locked="0"/>
    </xf>
    <xf numFmtId="0" fontId="1" fillId="3" borderId="32" xfId="0" applyNumberFormat="1" applyFont="1" applyFill="1" applyBorder="1" applyAlignment="1" applyProtection="1">
      <alignment horizontal="center" vertical="center"/>
      <protection locked="0"/>
    </xf>
    <xf numFmtId="0" fontId="1" fillId="3" borderId="37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31" xfId="0" applyNumberFormat="1" applyFont="1" applyFill="1" applyBorder="1" applyAlignment="1" applyProtection="1">
      <alignment horizontal="center" vertical="center" wrapText="1" shrinkToFit="1"/>
    </xf>
    <xf numFmtId="0" fontId="6" fillId="0" borderId="32" xfId="0" applyNumberFormat="1" applyFont="1" applyFill="1" applyBorder="1" applyAlignment="1" applyProtection="1">
      <alignment horizontal="center" vertical="center" wrapText="1" shrinkToFit="1"/>
    </xf>
    <xf numFmtId="0" fontId="6" fillId="0" borderId="33" xfId="0" applyNumberFormat="1" applyFont="1" applyFill="1" applyBorder="1" applyAlignment="1" applyProtection="1">
      <alignment horizontal="center" vertical="center" wrapText="1" shrinkToFit="1"/>
    </xf>
    <xf numFmtId="0" fontId="1" fillId="3" borderId="34" xfId="0" applyNumberFormat="1" applyFont="1" applyFill="1" applyBorder="1" applyAlignment="1" applyProtection="1">
      <alignment horizontal="center" vertical="center"/>
      <protection locked="0"/>
    </xf>
    <xf numFmtId="0" fontId="1" fillId="3" borderId="35" xfId="0" applyNumberFormat="1" applyFont="1" applyFill="1" applyBorder="1" applyAlignment="1" applyProtection="1">
      <alignment horizontal="center" vertical="center"/>
      <protection locked="0"/>
    </xf>
    <xf numFmtId="0" fontId="5" fillId="3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5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51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39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46" xfId="0" applyNumberFormat="1" applyFont="1" applyFill="1" applyBorder="1" applyAlignment="1" applyProtection="1">
      <alignment horizontal="center" vertical="center" shrinkToFit="1"/>
    </xf>
    <xf numFmtId="0" fontId="7" fillId="0" borderId="47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3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2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5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3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4" xfId="0" applyNumberFormat="1" applyFont="1" applyFill="1" applyBorder="1" applyAlignment="1" applyProtection="1">
      <alignment horizontal="center" vertical="center" shrinkToFit="1"/>
    </xf>
    <xf numFmtId="0" fontId="7" fillId="0" borderId="55" xfId="0" applyNumberFormat="1" applyFont="1" applyFill="1" applyBorder="1" applyAlignment="1" applyProtection="1">
      <alignment horizontal="center" vertical="center" shrinkToFit="1"/>
    </xf>
    <xf numFmtId="0" fontId="5" fillId="3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8" xfId="0" applyNumberFormat="1" applyFont="1" applyFill="1" applyBorder="1" applyAlignment="1" applyProtection="1">
      <alignment horizontal="center" vertical="center" shrinkToFit="1"/>
    </xf>
    <xf numFmtId="0" fontId="7" fillId="0" borderId="59" xfId="0" applyNumberFormat="1" applyFont="1" applyFill="1" applyBorder="1" applyAlignment="1" applyProtection="1">
      <alignment horizontal="center" vertical="center" shrinkToFit="1"/>
    </xf>
    <xf numFmtId="0" fontId="5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6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5" fillId="3" borderId="7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6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7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7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2" xfId="0" applyNumberFormat="1" applyFont="1" applyFill="1" applyBorder="1" applyAlignment="1" applyProtection="1">
      <alignment horizontal="center" vertical="center" shrinkToFit="1"/>
    </xf>
    <xf numFmtId="0" fontId="7" fillId="0" borderId="67" xfId="0" applyNumberFormat="1" applyFont="1" applyFill="1" applyBorder="1" applyAlignment="1" applyProtection="1">
      <alignment horizontal="center" vertical="center" shrinkToFit="1"/>
    </xf>
    <xf numFmtId="0" fontId="6" fillId="3" borderId="7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82" xfId="0" applyNumberFormat="1" applyFont="1" applyFill="1" applyBorder="1" applyAlignment="1" applyProtection="1">
      <alignment horizontal="center" vertical="center" shrinkToFit="1"/>
    </xf>
    <xf numFmtId="0" fontId="12" fillId="0" borderId="78" xfId="0" applyNumberFormat="1" applyFont="1" applyFill="1" applyBorder="1" applyAlignment="1" applyProtection="1">
      <alignment horizontal="center" vertical="center" shrinkToFit="1"/>
    </xf>
    <xf numFmtId="0" fontId="12" fillId="0" borderId="83" xfId="0" applyNumberFormat="1" applyFont="1" applyFill="1" applyBorder="1" applyAlignment="1" applyProtection="1">
      <alignment horizontal="center" vertical="center" shrinkToFit="1"/>
    </xf>
    <xf numFmtId="0" fontId="12" fillId="0" borderId="79" xfId="0" applyNumberFormat="1" applyFont="1" applyFill="1" applyBorder="1" applyAlignment="1" applyProtection="1">
      <alignment horizontal="center" vertical="center" shrinkToFit="1"/>
    </xf>
    <xf numFmtId="0" fontId="8" fillId="0" borderId="78" xfId="0" applyNumberFormat="1" applyFont="1" applyFill="1" applyBorder="1" applyAlignment="1" applyProtection="1">
      <alignment horizontal="center" vertical="center" textRotation="255" shrinkToFit="1"/>
    </xf>
    <xf numFmtId="0" fontId="8" fillId="0" borderId="79" xfId="0" applyNumberFormat="1" applyFont="1" applyFill="1" applyBorder="1" applyAlignment="1" applyProtection="1">
      <alignment horizontal="center" vertical="center" textRotation="255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8" fillId="0" borderId="78" xfId="0" applyNumberFormat="1" applyFont="1" applyFill="1" applyBorder="1" applyAlignment="1" applyProtection="1">
      <alignment horizontal="center" vertical="center" wrapText="1" shrinkToFit="1"/>
    </xf>
    <xf numFmtId="0" fontId="8" fillId="0" borderId="78" xfId="0" applyNumberFormat="1" applyFont="1" applyFill="1" applyBorder="1" applyAlignment="1" applyProtection="1">
      <alignment horizontal="center" vertical="center" shrinkToFit="1"/>
    </xf>
    <xf numFmtId="0" fontId="8" fillId="0" borderId="79" xfId="0" applyNumberFormat="1" applyFont="1" applyFill="1" applyBorder="1" applyAlignment="1" applyProtection="1">
      <alignment horizontal="center" vertical="center" shrinkToFit="1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5" fillId="0" borderId="87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8" fillId="0" borderId="80" xfId="0" applyNumberFormat="1" applyFont="1" applyFill="1" applyBorder="1" applyAlignment="1" applyProtection="1">
      <alignment horizontal="center" vertical="center" shrinkToFit="1"/>
    </xf>
    <xf numFmtId="0" fontId="8" fillId="0" borderId="81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3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8" xfId="0" applyNumberFormat="1" applyFont="1" applyFill="1" applyBorder="1" applyAlignment="1" applyProtection="1">
      <alignment horizontal="center" vertical="center" shrinkToFit="1"/>
    </xf>
    <xf numFmtId="0" fontId="6" fillId="3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0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90" xfId="0" applyNumberFormat="1" applyFill="1" applyBorder="1" applyAlignment="1" applyProtection="1">
      <alignment horizontal="center" vertical="center" shrinkToFit="1"/>
    </xf>
    <xf numFmtId="0" fontId="0" fillId="0" borderId="91" xfId="0" applyNumberFormat="1" applyFill="1" applyBorder="1" applyAlignment="1" applyProtection="1">
      <alignment horizontal="center" vertical="center" shrinkToFit="1"/>
    </xf>
    <xf numFmtId="0" fontId="0" fillId="0" borderId="5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3" borderId="10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05" xfId="0" applyNumberFormat="1" applyFont="1" applyFill="1" applyBorder="1" applyAlignment="1" applyProtection="1">
      <alignment horizontal="center" vertical="center" shrinkToFit="1"/>
    </xf>
    <xf numFmtId="0" fontId="5" fillId="0" borderId="106" xfId="0" applyNumberFormat="1" applyFont="1" applyFill="1" applyBorder="1" applyAlignment="1" applyProtection="1">
      <alignment horizontal="center" vertical="center" shrinkToFit="1"/>
    </xf>
    <xf numFmtId="0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23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5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3" borderId="40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62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63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9" xfId="0" applyNumberFormat="1" applyFont="1" applyFill="1" applyBorder="1" applyAlignment="1" applyProtection="1">
      <alignment horizontal="center" vertical="center" shrinkToFit="1"/>
    </xf>
    <xf numFmtId="0" fontId="6" fillId="0" borderId="110" xfId="0" applyNumberFormat="1" applyFont="1" applyFill="1" applyBorder="1" applyAlignment="1" applyProtection="1">
      <alignment horizontal="center" vertical="center" shrinkToFit="1"/>
    </xf>
    <xf numFmtId="0" fontId="6" fillId="0" borderId="111" xfId="0" applyNumberFormat="1" applyFont="1" applyFill="1" applyBorder="1" applyAlignment="1" applyProtection="1">
      <alignment horizontal="center" vertical="center" shrinkToFit="1"/>
    </xf>
    <xf numFmtId="0" fontId="6" fillId="3" borderId="112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3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15" xfId="0" applyNumberFormat="1" applyFont="1" applyFill="1" applyBorder="1" applyAlignment="1" applyProtection="1">
      <alignment horizontal="center" vertical="center" shrinkToFit="1"/>
    </xf>
    <xf numFmtId="0" fontId="6" fillId="3" borderId="11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7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8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57" xfId="0" applyNumberFormat="1" applyFont="1" applyFill="1" applyBorder="1" applyAlignment="1" applyProtection="1">
      <alignment horizontal="center" vertical="center" shrinkToFit="1"/>
    </xf>
    <xf numFmtId="0" fontId="5" fillId="3" borderId="10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19" xfId="0" applyNumberFormat="1" applyFont="1" applyFill="1" applyBorder="1" applyAlignment="1" applyProtection="1">
      <alignment horizontal="center" vertical="center" shrinkToFit="1"/>
    </xf>
    <xf numFmtId="0" fontId="6" fillId="0" borderId="120" xfId="0" applyNumberFormat="1" applyFont="1" applyFill="1" applyBorder="1" applyAlignment="1" applyProtection="1">
      <alignment horizontal="center" vertical="center" shrinkToFit="1"/>
    </xf>
    <xf numFmtId="0" fontId="6" fillId="0" borderId="47" xfId="0" applyNumberFormat="1" applyFont="1" applyFill="1" applyBorder="1" applyAlignment="1" applyProtection="1">
      <alignment horizontal="center" vertical="center" shrinkToFit="1"/>
    </xf>
    <xf numFmtId="0" fontId="5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19" xfId="0" applyNumberFormat="1" applyFont="1" applyFill="1" applyBorder="1" applyAlignment="1" applyProtection="1">
      <alignment horizontal="center" vertical="center"/>
    </xf>
    <xf numFmtId="0" fontId="6" fillId="0" borderId="120" xfId="0" applyNumberFormat="1" applyFont="1" applyFill="1" applyBorder="1" applyAlignment="1" applyProtection="1">
      <alignment horizontal="center" vertical="center"/>
    </xf>
    <xf numFmtId="0" fontId="6" fillId="0" borderId="121" xfId="0" applyNumberFormat="1" applyFont="1" applyFill="1" applyBorder="1" applyAlignment="1" applyProtection="1">
      <alignment horizontal="center" vertical="center"/>
    </xf>
    <xf numFmtId="49" fontId="3" fillId="3" borderId="39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22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23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24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22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2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56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30" xfId="0" applyNumberFormat="1" applyFont="1" applyFill="1" applyBorder="1" applyAlignment="1" applyProtection="1">
      <alignment horizontal="center" vertical="center"/>
    </xf>
    <xf numFmtId="0" fontId="6" fillId="0" borderId="131" xfId="0" applyNumberFormat="1" applyFont="1" applyFill="1" applyBorder="1" applyAlignment="1" applyProtection="1">
      <alignment horizontal="center" vertical="center"/>
    </xf>
    <xf numFmtId="49" fontId="5" fillId="3" borderId="119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20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2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101" xfId="0" applyNumberFormat="1" applyFill="1" applyBorder="1" applyAlignment="1" applyProtection="1">
      <alignment horizontal="center" vertical="center" textRotation="255" shrinkToFit="1"/>
    </xf>
    <xf numFmtId="49" fontId="9" fillId="0" borderId="126" xfId="0" applyNumberFormat="1" applyFont="1" applyFill="1" applyBorder="1" applyAlignment="1" applyProtection="1">
      <alignment horizontal="center" vertical="center" shrinkToFit="1"/>
    </xf>
    <xf numFmtId="49" fontId="9" fillId="0" borderId="127" xfId="0" applyNumberFormat="1" applyFont="1" applyFill="1" applyBorder="1" applyAlignment="1" applyProtection="1">
      <alignment horizontal="center" vertical="center" shrinkToFit="1"/>
    </xf>
    <xf numFmtId="0" fontId="5" fillId="3" borderId="12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9" xfId="0" applyNumberFormat="1" applyFont="1" applyFill="1" applyBorder="1" applyAlignment="1" applyProtection="1">
      <alignment horizontal="center" vertical="center" wrapText="1" shrinkToFit="1"/>
    </xf>
    <xf numFmtId="0" fontId="6" fillId="0" borderId="58" xfId="0" applyNumberFormat="1" applyFont="1" applyFill="1" applyBorder="1" applyAlignment="1" applyProtection="1">
      <alignment horizontal="center" vertical="center" wrapText="1" shrinkToFit="1"/>
    </xf>
    <xf numFmtId="0" fontId="6" fillId="0" borderId="59" xfId="0" applyNumberFormat="1" applyFont="1" applyFill="1" applyBorder="1" applyAlignment="1" applyProtection="1">
      <alignment horizontal="center" vertical="center" shrinkToFit="1"/>
    </xf>
    <xf numFmtId="0" fontId="6" fillId="0" borderId="65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57" xfId="0" applyNumberFormat="1" applyFont="1" applyFill="1" applyBorder="1" applyAlignment="1" applyProtection="1">
      <alignment horizontal="center" vertical="center" shrinkToFit="1"/>
    </xf>
    <xf numFmtId="0" fontId="1" fillId="0" borderId="2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59" xfId="0" applyNumberFormat="1" applyFont="1" applyFill="1" applyBorder="1" applyAlignment="1" applyProtection="1">
      <alignment horizontal="center" vertical="center"/>
    </xf>
    <xf numFmtId="0" fontId="1" fillId="0" borderId="56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57" xfId="0" applyNumberFormat="1" applyFont="1" applyFill="1" applyBorder="1" applyAlignment="1" applyProtection="1">
      <alignment horizontal="center" vertical="center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61" xfId="0" applyNumberFormat="1" applyFont="1" applyFill="1" applyBorder="1" applyAlignment="1" applyProtection="1">
      <alignment horizontal="center"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32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0" fontId="5" fillId="3" borderId="13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3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35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36" xfId="0" applyNumberFormat="1" applyFont="1" applyFill="1" applyBorder="1" applyAlignment="1" applyProtection="1">
      <alignment horizontal="center" vertical="center" wrapText="1" shrinkToFit="1"/>
    </xf>
    <xf numFmtId="0" fontId="5" fillId="0" borderId="137" xfId="0" applyNumberFormat="1" applyFont="1" applyFill="1" applyBorder="1" applyAlignment="1" applyProtection="1">
      <alignment horizontal="center" vertical="center" shrinkToFit="1"/>
    </xf>
    <xf numFmtId="0" fontId="5" fillId="0" borderId="130" xfId="0" applyNumberFormat="1" applyFont="1" applyFill="1" applyBorder="1" applyAlignment="1" applyProtection="1">
      <alignment horizontal="center" vertical="center" shrinkToFit="1"/>
    </xf>
    <xf numFmtId="49" fontId="5" fillId="0" borderId="130" xfId="0" applyNumberFormat="1" applyFont="1" applyFill="1" applyBorder="1" applyAlignment="1" applyProtection="1">
      <alignment horizontal="center" vertical="center" shrinkToFit="1"/>
    </xf>
    <xf numFmtId="49" fontId="5" fillId="0" borderId="131" xfId="0" applyNumberFormat="1" applyFont="1" applyFill="1" applyBorder="1" applyAlignment="1" applyProtection="1">
      <alignment horizontal="center" vertical="center" shrinkToFit="1"/>
    </xf>
    <xf numFmtId="0" fontId="1" fillId="3" borderId="138" xfId="0" applyNumberFormat="1" applyFont="1" applyFill="1" applyBorder="1" applyAlignment="1" applyProtection="1">
      <alignment horizontal="center" vertical="center"/>
      <protection locked="0"/>
    </xf>
    <xf numFmtId="0" fontId="1" fillId="3" borderId="139" xfId="0" applyNumberFormat="1" applyFont="1" applyFill="1" applyBorder="1" applyAlignment="1" applyProtection="1">
      <alignment horizontal="center" vertical="center"/>
      <protection locked="0"/>
    </xf>
    <xf numFmtId="0" fontId="1" fillId="0" borderId="23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59" xfId="0" applyNumberFormat="1" applyFont="1" applyFill="1" applyBorder="1" applyAlignment="1" applyProtection="1">
      <alignment horizontal="center" vertical="center" shrinkToFit="1"/>
    </xf>
    <xf numFmtId="0" fontId="1" fillId="0" borderId="56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57" xfId="0" applyNumberFormat="1" applyFont="1" applyFill="1" applyBorder="1" applyAlignment="1" applyProtection="1">
      <alignment horizontal="center" vertical="center" shrinkToFit="1"/>
    </xf>
    <xf numFmtId="0" fontId="1" fillId="3" borderId="140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NumberFormat="1" applyFill="1" applyBorder="1" applyAlignment="1" applyProtection="1">
      <alignment horizontal="center" vertical="center" shrinkToFit="1"/>
    </xf>
    <xf numFmtId="0" fontId="0" fillId="0" borderId="26" xfId="0" applyNumberFormat="1" applyFill="1" applyBorder="1" applyAlignment="1" applyProtection="1">
      <alignment horizontal="center" vertical="center" shrinkToFit="1"/>
    </xf>
    <xf numFmtId="0" fontId="0" fillId="0" borderId="27" xfId="0" applyNumberFormat="1" applyFill="1" applyBorder="1" applyAlignment="1" applyProtection="1">
      <alignment horizontal="center" vertical="center" shrinkToFit="1"/>
    </xf>
    <xf numFmtId="0" fontId="5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01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78" xfId="0" applyNumberFormat="1" applyFont="1" applyFill="1" applyBorder="1" applyAlignment="1" applyProtection="1">
      <alignment horizontal="center" vertical="center" wrapText="1" shrinkToFit="1"/>
    </xf>
    <xf numFmtId="0" fontId="16" fillId="0" borderId="80" xfId="0" applyNumberFormat="1" applyFont="1" applyFill="1" applyBorder="1" applyAlignment="1" applyProtection="1">
      <alignment horizontal="center" vertical="center" shrinkToFit="1"/>
    </xf>
    <xf numFmtId="0" fontId="16" fillId="0" borderId="79" xfId="0" applyNumberFormat="1" applyFont="1" applyFill="1" applyBorder="1" applyAlignment="1" applyProtection="1">
      <alignment horizontal="center" vertical="center" shrinkToFit="1"/>
    </xf>
    <xf numFmtId="0" fontId="16" fillId="0" borderId="81" xfId="0" applyNumberFormat="1" applyFont="1" applyFill="1" applyBorder="1" applyAlignment="1" applyProtection="1">
      <alignment horizontal="center" vertical="center" shrinkToFit="1"/>
    </xf>
    <xf numFmtId="0" fontId="16" fillId="0" borderId="78" xfId="0" applyNumberFormat="1" applyFont="1" applyFill="1" applyBorder="1" applyAlignment="1" applyProtection="1">
      <alignment horizontal="center" vertical="center" shrinkToFit="1"/>
    </xf>
    <xf numFmtId="0" fontId="0" fillId="3" borderId="16" xfId="0" applyNumberFormat="1" applyFill="1" applyBorder="1" applyAlignment="1" applyProtection="1">
      <alignment horizontal="center" vertical="center" shrinkToFit="1"/>
      <protection locked="0"/>
    </xf>
    <xf numFmtId="0" fontId="0" fillId="3" borderId="17" xfId="0" applyNumberFormat="1" applyFill="1" applyBorder="1" applyAlignment="1" applyProtection="1">
      <alignment horizontal="center" vertical="center" shrinkToFit="1"/>
      <protection locked="0"/>
    </xf>
    <xf numFmtId="0" fontId="0" fillId="3" borderId="18" xfId="0" applyNumberFormat="1" applyFill="1" applyBorder="1" applyAlignment="1" applyProtection="1">
      <alignment horizontal="center" vertical="center" shrinkToFit="1"/>
      <protection locked="0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38" xfId="0" applyNumberFormat="1" applyFont="1" applyFill="1" applyBorder="1" applyAlignment="1" applyProtection="1">
      <alignment horizontal="center" vertical="center" wrapText="1" shrinkToFit="1"/>
    </xf>
    <xf numFmtId="0" fontId="5" fillId="0" borderId="56" xfId="0" applyNumberFormat="1" applyFont="1" applyFill="1" applyBorder="1" applyAlignment="1" applyProtection="1">
      <alignment horizontal="center" vertical="center" wrapText="1" shrinkToFit="1"/>
    </xf>
    <xf numFmtId="0" fontId="5" fillId="0" borderId="61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60" xfId="0" applyNumberFormat="1" applyFont="1" applyFill="1" applyBorder="1" applyAlignment="1" applyProtection="1">
      <alignment horizontal="center" vertical="center" shrinkToFit="1"/>
    </xf>
    <xf numFmtId="0" fontId="5" fillId="0" borderId="62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51" xfId="0" applyNumberFormat="1" applyFont="1" applyFill="1" applyBorder="1" applyAlignment="1" applyProtection="1">
      <alignment horizontal="center" vertical="center" shrinkToFit="1"/>
    </xf>
    <xf numFmtId="0" fontId="6" fillId="0" borderId="75" xfId="0" applyNumberFormat="1" applyFont="1" applyFill="1" applyBorder="1" applyAlignment="1" applyProtection="1">
      <alignment horizontal="center" vertical="center" shrinkToFit="1"/>
    </xf>
    <xf numFmtId="0" fontId="6" fillId="0" borderId="76" xfId="0" applyNumberFormat="1" applyFont="1" applyFill="1" applyBorder="1" applyAlignment="1" applyProtection="1">
      <alignment horizontal="center" vertical="center" shrinkToFit="1"/>
    </xf>
    <xf numFmtId="0" fontId="6" fillId="0" borderId="77" xfId="0" applyNumberFormat="1" applyFont="1" applyFill="1" applyBorder="1" applyAlignment="1" applyProtection="1">
      <alignment horizontal="center" vertical="center" shrinkToFit="1"/>
    </xf>
    <xf numFmtId="0" fontId="6" fillId="0" borderId="5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0" borderId="73" xfId="0" applyNumberFormat="1" applyFont="1" applyFill="1" applyBorder="1" applyAlignment="1" applyProtection="1">
      <alignment horizontal="center" vertical="center" shrinkToFit="1"/>
    </xf>
    <xf numFmtId="0" fontId="5" fillId="0" borderId="74" xfId="0" applyNumberFormat="1" applyFont="1" applyFill="1" applyBorder="1" applyAlignment="1" applyProtection="1">
      <alignment horizontal="center" vertical="center" shrinkToFit="1"/>
    </xf>
    <xf numFmtId="0" fontId="5" fillId="0" borderId="66" xfId="0" applyNumberFormat="1" applyFont="1" applyFill="1" applyBorder="1" applyAlignment="1" applyProtection="1">
      <alignment horizontal="center" vertical="center" shrinkToFit="1"/>
    </xf>
    <xf numFmtId="0" fontId="5" fillId="0" borderId="67" xfId="0" applyNumberFormat="1" applyFont="1" applyFill="1" applyBorder="1" applyAlignment="1" applyProtection="1">
      <alignment horizontal="center" vertical="center" shrinkToFit="1"/>
    </xf>
    <xf numFmtId="0" fontId="5" fillId="0" borderId="68" xfId="0" applyNumberFormat="1" applyFont="1" applyFill="1" applyBorder="1" applyAlignment="1" applyProtection="1">
      <alignment horizontal="center" vertical="center" shrinkToFit="1"/>
    </xf>
    <xf numFmtId="0" fontId="5" fillId="0" borderId="61" xfId="0" applyNumberFormat="1" applyFont="1" applyFill="1" applyBorder="1" applyAlignment="1" applyProtection="1">
      <alignment horizontal="center" vertical="center" shrinkToFit="1"/>
    </xf>
    <xf numFmtId="0" fontId="5" fillId="0" borderId="70" xfId="0" applyNumberFormat="1" applyFont="1" applyFill="1" applyBorder="1" applyAlignment="1" applyProtection="1">
      <alignment horizontal="center" vertical="center" shrinkToFit="1"/>
    </xf>
    <xf numFmtId="0" fontId="5" fillId="0" borderId="71" xfId="0" applyNumberFormat="1" applyFont="1" applyFill="1" applyBorder="1" applyAlignment="1" applyProtection="1">
      <alignment horizontal="center" vertical="center" shrinkToFit="1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39" xfId="0" applyNumberFormat="1" applyFont="1" applyFill="1" applyBorder="1" applyAlignment="1" applyProtection="1">
      <alignment horizontal="center" vertical="center" wrapText="1" shrinkToFit="1"/>
    </xf>
    <xf numFmtId="0" fontId="5" fillId="0" borderId="40" xfId="0" applyNumberFormat="1" applyFont="1" applyFill="1" applyBorder="1" applyAlignment="1" applyProtection="1">
      <alignment horizontal="center" vertical="center" wrapText="1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32" xfId="0" applyNumberFormat="1" applyFont="1" applyFill="1" applyBorder="1" applyAlignment="1" applyProtection="1">
      <alignment horizontal="center" vertical="center" shrinkToFit="1"/>
    </xf>
    <xf numFmtId="0" fontId="1" fillId="0" borderId="141" xfId="0" applyNumberFormat="1" applyFont="1" applyFill="1" applyBorder="1" applyAlignment="1" applyProtection="1">
      <alignment horizontal="center" vertical="center"/>
    </xf>
    <xf numFmtId="0" fontId="1" fillId="0" borderId="91" xfId="0" applyNumberFormat="1" applyFont="1" applyFill="1" applyBorder="1" applyAlignment="1" applyProtection="1">
      <alignment horizontal="center" vertical="center"/>
    </xf>
    <xf numFmtId="0" fontId="1" fillId="0" borderId="142" xfId="0" applyNumberFormat="1" applyFont="1" applyFill="1" applyBorder="1" applyAlignment="1" applyProtection="1">
      <alignment horizontal="center" vertical="center"/>
    </xf>
    <xf numFmtId="0" fontId="6" fillId="0" borderId="99" xfId="0" applyNumberFormat="1" applyFont="1" applyFill="1" applyBorder="1" applyAlignment="1" applyProtection="1">
      <alignment horizontal="center" vertical="center" shrinkToFit="1"/>
    </xf>
    <xf numFmtId="49" fontId="5" fillId="0" borderId="119" xfId="0" applyNumberFormat="1" applyFont="1" applyFill="1" applyBorder="1" applyAlignment="1" applyProtection="1">
      <alignment horizontal="center" vertical="center" shrinkToFit="1"/>
    </xf>
    <xf numFmtId="49" fontId="5" fillId="0" borderId="120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43" xfId="0" applyNumberFormat="1" applyFont="1" applyFill="1" applyBorder="1" applyAlignment="1" applyProtection="1">
      <alignment horizontal="center" vertical="center" shrinkToFit="1"/>
    </xf>
    <xf numFmtId="0" fontId="5" fillId="0" borderId="69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49" fontId="5" fillId="0" borderId="108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6" fillId="0" borderId="137" xfId="0" applyNumberFormat="1" applyFont="1" applyFill="1" applyBorder="1" applyAlignment="1" applyProtection="1">
      <alignment horizontal="center" vertical="center"/>
    </xf>
    <xf numFmtId="49" fontId="5" fillId="0" borderId="121" xfId="0" applyNumberFormat="1" applyFont="1" applyFill="1" applyBorder="1" applyAlignment="1" applyProtection="1">
      <alignment horizontal="center" vertical="center" shrinkToFit="1"/>
    </xf>
    <xf numFmtId="49" fontId="5" fillId="0" borderId="32" xfId="0" applyNumberFormat="1" applyFont="1" applyFill="1" applyBorder="1" applyAlignment="1" applyProtection="1">
      <alignment horizontal="center" vertical="center" shrinkToFit="1"/>
    </xf>
    <xf numFmtId="49" fontId="5" fillId="0" borderId="37" xfId="0" applyNumberFormat="1" applyFont="1" applyFill="1" applyBorder="1" applyAlignment="1" applyProtection="1">
      <alignment horizontal="center" vertical="center" shrinkToFit="1"/>
    </xf>
    <xf numFmtId="49" fontId="3" fillId="0" borderId="120" xfId="0" applyNumberFormat="1" applyFont="1" applyFill="1" applyBorder="1" applyAlignment="1" applyProtection="1">
      <alignment horizontal="center" vertical="center" shrinkToFit="1"/>
    </xf>
    <xf numFmtId="49" fontId="3" fillId="0" borderId="148" xfId="0" applyNumberFormat="1" applyFont="1" applyFill="1" applyBorder="1" applyAlignment="1" applyProtection="1">
      <alignment horizontal="center" vertical="center" shrinkToFit="1"/>
    </xf>
    <xf numFmtId="0" fontId="6" fillId="0" borderId="144" xfId="0" applyNumberFormat="1" applyFont="1" applyFill="1" applyBorder="1" applyAlignment="1" applyProtection="1">
      <alignment horizontal="center" vertical="center" shrinkToFit="1"/>
    </xf>
    <xf numFmtId="0" fontId="6" fillId="0" borderId="145" xfId="0" applyNumberFormat="1" applyFont="1" applyFill="1" applyBorder="1" applyAlignment="1" applyProtection="1">
      <alignment horizontal="center" vertical="center" shrinkToFit="1"/>
    </xf>
    <xf numFmtId="0" fontId="6" fillId="0" borderId="146" xfId="0" applyNumberFormat="1" applyFont="1" applyFill="1" applyBorder="1" applyAlignment="1" applyProtection="1">
      <alignment horizontal="center" vertical="center" shrinkToFit="1"/>
    </xf>
    <xf numFmtId="0" fontId="6" fillId="0" borderId="147" xfId="0" applyNumberFormat="1" applyFont="1" applyFill="1" applyBorder="1" applyAlignment="1" applyProtection="1">
      <alignment horizontal="center" vertical="center" shrinkToFit="1"/>
    </xf>
    <xf numFmtId="0" fontId="5" fillId="0" borderId="149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0" fontId="5" fillId="0" borderId="150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151" xfId="0" applyNumberFormat="1" applyFont="1" applyFill="1" applyBorder="1" applyAlignment="1" applyProtection="1">
      <alignment horizontal="center" vertical="center" shrinkToFit="1"/>
    </xf>
    <xf numFmtId="49" fontId="9" fillId="0" borderId="152" xfId="0" applyNumberFormat="1" applyFont="1" applyFill="1" applyBorder="1" applyAlignment="1" applyProtection="1">
      <alignment horizontal="center" vertical="center" shrinkToFit="1"/>
    </xf>
    <xf numFmtId="49" fontId="9" fillId="0" borderId="153" xfId="0" applyNumberFormat="1" applyFont="1" applyFill="1" applyBorder="1" applyAlignment="1" applyProtection="1">
      <alignment horizontal="center" vertical="center" shrinkToFit="1"/>
    </xf>
    <xf numFmtId="0" fontId="5" fillId="0" borderId="154" xfId="0" applyNumberFormat="1" applyFont="1" applyFill="1" applyBorder="1" applyAlignment="1" applyProtection="1">
      <alignment horizontal="center" vertical="center" shrinkToFit="1"/>
    </xf>
    <xf numFmtId="0" fontId="5" fillId="0" borderId="33" xfId="0" applyNumberFormat="1" applyFont="1" applyFill="1" applyBorder="1" applyAlignment="1" applyProtection="1">
      <alignment horizontal="center" vertical="center" shrinkToFit="1"/>
    </xf>
    <xf numFmtId="49" fontId="9" fillId="0" borderId="155" xfId="0" applyNumberFormat="1" applyFont="1" applyFill="1" applyBorder="1" applyAlignment="1" applyProtection="1">
      <alignment horizontal="center" vertical="center" shrinkToFit="1"/>
    </xf>
    <xf numFmtId="49" fontId="3" fillId="0" borderId="56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142" xfId="0" applyNumberFormat="1" applyFont="1" applyFill="1" applyBorder="1" applyAlignment="1" applyProtection="1">
      <alignment horizontal="center" vertical="center" shrinkToFit="1"/>
    </xf>
    <xf numFmtId="0" fontId="5" fillId="0" borderId="102" xfId="0" applyNumberFormat="1" applyFont="1" applyFill="1" applyBorder="1" applyAlignment="1" applyProtection="1">
      <alignment horizontal="center" vertical="center" shrinkToFit="1"/>
    </xf>
    <xf numFmtId="0" fontId="5" fillId="0" borderId="103" xfId="0" applyNumberFormat="1" applyFont="1" applyFill="1" applyBorder="1" applyAlignment="1" applyProtection="1">
      <alignment horizontal="center" vertical="center" shrinkToFit="1"/>
    </xf>
    <xf numFmtId="0" fontId="5" fillId="0" borderId="104" xfId="0" applyNumberFormat="1" applyFont="1" applyFill="1" applyBorder="1" applyAlignment="1" applyProtection="1">
      <alignment horizontal="center" vertical="center" shrinkToFit="1"/>
    </xf>
    <xf numFmtId="0" fontId="6" fillId="0" borderId="100" xfId="0" applyNumberFormat="1" applyFont="1" applyFill="1" applyBorder="1" applyAlignment="1" applyProtection="1">
      <alignment horizontal="center" vertical="center" shrinkToFit="1"/>
    </xf>
    <xf numFmtId="0" fontId="5" fillId="0" borderId="94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2" borderId="156" xfId="0" applyFill="1" applyBorder="1" applyAlignment="1">
      <alignment horizontal="center" vertical="center" shrinkToFit="1"/>
    </xf>
    <xf numFmtId="0" fontId="0" fillId="2" borderId="130" xfId="0" applyFill="1" applyBorder="1" applyAlignment="1">
      <alignment horizontal="center" vertical="center" shrinkToFit="1"/>
    </xf>
    <xf numFmtId="0" fontId="0" fillId="2" borderId="131" xfId="0" applyFill="1" applyBorder="1" applyAlignment="1">
      <alignment horizontal="center" vertical="center" shrinkToFit="1"/>
    </xf>
    <xf numFmtId="0" fontId="0" fillId="0" borderId="48" xfId="0" applyBorder="1" applyAlignment="1">
      <alignment horizontal="center" vertical="center" wrapText="1" shrinkToFit="1"/>
    </xf>
    <xf numFmtId="0" fontId="0" fillId="0" borderId="122" xfId="0" applyBorder="1" applyAlignment="1">
      <alignment horizontal="center" vertical="center" wrapText="1" shrinkToFit="1"/>
    </xf>
    <xf numFmtId="0" fontId="0" fillId="0" borderId="125" xfId="0" applyBorder="1" applyAlignment="1">
      <alignment horizontal="center" vertical="center" wrapText="1" shrinkToFit="1"/>
    </xf>
    <xf numFmtId="0" fontId="0" fillId="2" borderId="137" xfId="0" applyFill="1" applyBorder="1" applyAlignment="1">
      <alignment horizontal="center" vertical="center" shrinkToFit="1"/>
    </xf>
    <xf numFmtId="0" fontId="0" fillId="0" borderId="124" xfId="0" applyBorder="1" applyAlignment="1">
      <alignment horizontal="center" vertical="center" shrinkToFit="1"/>
    </xf>
    <xf numFmtId="0" fontId="0" fillId="0" borderId="122" xfId="0" applyBorder="1" applyAlignment="1">
      <alignment horizontal="center" vertical="center" shrinkToFit="1"/>
    </xf>
    <xf numFmtId="0" fontId="0" fillId="0" borderId="125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2051" name="Line 2"/>
        <xdr:cNvSpPr>
          <a:spLocks noChangeShapeType="1"/>
        </xdr:cNvSpPr>
      </xdr:nvSpPr>
      <xdr:spPr bwMode="auto">
        <a:xfrm flipH="1" flipV="1">
          <a:off x="2076450" y="1171575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2053" name="Line 7"/>
        <xdr:cNvSpPr>
          <a:spLocks noChangeShapeType="1"/>
        </xdr:cNvSpPr>
      </xdr:nvSpPr>
      <xdr:spPr bwMode="auto">
        <a:xfrm flipH="1" flipV="1">
          <a:off x="1914525" y="4267200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2054" name="Line 9"/>
        <xdr:cNvSpPr>
          <a:spLocks noChangeShapeType="1"/>
        </xdr:cNvSpPr>
      </xdr:nvSpPr>
      <xdr:spPr bwMode="auto">
        <a:xfrm flipV="1">
          <a:off x="2466975" y="4286250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2055" name="Line 12"/>
        <xdr:cNvSpPr>
          <a:spLocks noChangeShapeType="1"/>
        </xdr:cNvSpPr>
      </xdr:nvSpPr>
      <xdr:spPr bwMode="auto">
        <a:xfrm flipV="1">
          <a:off x="6619875" y="4352925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2056" name="Line 13"/>
        <xdr:cNvSpPr>
          <a:spLocks noChangeShapeType="1"/>
        </xdr:cNvSpPr>
      </xdr:nvSpPr>
      <xdr:spPr bwMode="auto">
        <a:xfrm flipH="1" flipV="1">
          <a:off x="6296025" y="4295775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2059" name="Line 9"/>
        <xdr:cNvSpPr>
          <a:spLocks noChangeShapeType="1"/>
        </xdr:cNvSpPr>
      </xdr:nvSpPr>
      <xdr:spPr bwMode="auto">
        <a:xfrm flipH="1" flipV="1">
          <a:off x="2171700" y="2314575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2060" name="Line 12"/>
        <xdr:cNvSpPr>
          <a:spLocks noChangeShapeType="1"/>
        </xdr:cNvSpPr>
      </xdr:nvSpPr>
      <xdr:spPr bwMode="auto">
        <a:xfrm flipV="1">
          <a:off x="5010150" y="1724025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2062" name="Line 12"/>
        <xdr:cNvSpPr>
          <a:spLocks noChangeShapeType="1"/>
        </xdr:cNvSpPr>
      </xdr:nvSpPr>
      <xdr:spPr bwMode="auto">
        <a:xfrm flipV="1">
          <a:off x="2590800" y="6296025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2063" name="Line 9"/>
        <xdr:cNvSpPr>
          <a:spLocks noChangeShapeType="1"/>
        </xdr:cNvSpPr>
      </xdr:nvSpPr>
      <xdr:spPr bwMode="auto">
        <a:xfrm flipH="1" flipV="1">
          <a:off x="1181100" y="6315075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2065" name="Line 12"/>
        <xdr:cNvSpPr>
          <a:spLocks noChangeShapeType="1"/>
        </xdr:cNvSpPr>
      </xdr:nvSpPr>
      <xdr:spPr bwMode="auto">
        <a:xfrm flipH="1" flipV="1">
          <a:off x="3867150" y="7915275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2067" name="Line 12"/>
        <xdr:cNvSpPr>
          <a:spLocks noChangeShapeType="1"/>
        </xdr:cNvSpPr>
      </xdr:nvSpPr>
      <xdr:spPr bwMode="auto">
        <a:xfrm flipH="1" flipV="1">
          <a:off x="3552825" y="6257925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2069" name="Line 12"/>
        <xdr:cNvSpPr>
          <a:spLocks noChangeShapeType="1"/>
        </xdr:cNvSpPr>
      </xdr:nvSpPr>
      <xdr:spPr bwMode="auto">
        <a:xfrm flipH="1">
          <a:off x="4286250" y="1047750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2071" name="Line 12"/>
        <xdr:cNvSpPr>
          <a:spLocks noChangeShapeType="1"/>
        </xdr:cNvSpPr>
      </xdr:nvSpPr>
      <xdr:spPr bwMode="auto">
        <a:xfrm flipV="1">
          <a:off x="2581275" y="6362700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2073" name="Line 12"/>
        <xdr:cNvSpPr>
          <a:spLocks noChangeShapeType="1"/>
        </xdr:cNvSpPr>
      </xdr:nvSpPr>
      <xdr:spPr bwMode="auto">
        <a:xfrm flipH="1">
          <a:off x="1828800" y="9029700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601</v>
      </c>
      <c r="C194" s="31">
        <v>2</v>
      </c>
      <c r="D194" s="31"/>
      <c r="E194" s="31" t="s">
        <v>602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232" t="s">
        <v>676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12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12"/>
      <c r="B3" s="218" t="s">
        <v>583</v>
      </c>
      <c r="C3" s="162"/>
      <c r="D3" s="162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05" t="s">
        <v>1</v>
      </c>
      <c r="AC3" s="206"/>
      <c r="AD3" s="206"/>
      <c r="AE3" s="206"/>
      <c r="AF3" s="206"/>
      <c r="AG3" s="206"/>
      <c r="AH3" s="206"/>
      <c r="AI3" s="206"/>
      <c r="AJ3" s="206"/>
      <c r="AK3" s="207"/>
      <c r="AL3" s="207"/>
      <c r="AM3" s="207"/>
      <c r="AN3" s="207"/>
      <c r="AO3" s="208"/>
    </row>
    <row r="4" spans="1:41" ht="30" customHeight="1">
      <c r="A4" s="21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09"/>
      <c r="AC4" s="210"/>
      <c r="AD4" s="210"/>
      <c r="AE4" s="210"/>
      <c r="AF4" s="4" t="s">
        <v>3</v>
      </c>
      <c r="AG4" s="210"/>
      <c r="AH4" s="210"/>
      <c r="AI4" s="210"/>
      <c r="AJ4" s="210"/>
      <c r="AK4" s="4" t="s">
        <v>3</v>
      </c>
      <c r="AL4" s="210"/>
      <c r="AM4" s="210"/>
      <c r="AN4" s="210"/>
      <c r="AO4" s="211"/>
    </row>
    <row r="5" spans="1:41" ht="13.5" customHeight="1">
      <c r="A5" s="212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88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12"/>
      <c r="B6" s="142"/>
      <c r="C6" s="143"/>
      <c r="D6" s="143"/>
      <c r="E6" s="144"/>
      <c r="F6" s="198"/>
      <c r="G6" s="199"/>
      <c r="H6" s="37" t="s">
        <v>13</v>
      </c>
      <c r="I6" s="200"/>
      <c r="J6" s="200"/>
      <c r="K6" s="201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0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12" t="s">
        <v>586</v>
      </c>
      <c r="B7" s="213" t="s">
        <v>546</v>
      </c>
      <c r="C7" s="214"/>
      <c r="D7" s="214"/>
      <c r="E7" s="214"/>
      <c r="F7" s="214"/>
      <c r="G7" s="214"/>
      <c r="H7" s="214"/>
      <c r="I7" s="215"/>
      <c r="J7" s="216"/>
      <c r="K7" s="96"/>
      <c r="L7" s="217" t="s">
        <v>587</v>
      </c>
      <c r="M7" s="214"/>
      <c r="N7" s="214"/>
      <c r="O7" s="214"/>
      <c r="P7" s="214"/>
      <c r="Q7" s="214"/>
      <c r="R7" s="214"/>
      <c r="S7" s="215"/>
      <c r="T7" s="216"/>
      <c r="U7" s="216"/>
      <c r="V7" s="216"/>
      <c r="W7" s="216"/>
      <c r="X7" s="216"/>
      <c r="Y7" s="96"/>
      <c r="Z7" s="229" t="str">
        <f>IF(S7="","",VLOOKUP(S7,チーム番号!A2:E501,2,FALSE))</f>
        <v/>
      </c>
      <c r="AA7" s="185"/>
      <c r="AB7" s="185"/>
      <c r="AC7" s="185"/>
      <c r="AD7" s="185"/>
      <c r="AE7" s="185"/>
      <c r="AF7" s="230" t="s">
        <v>548</v>
      </c>
      <c r="AG7" s="230"/>
      <c r="AH7" s="230"/>
      <c r="AI7" s="230"/>
      <c r="AJ7" s="231"/>
      <c r="AK7" s="1"/>
    </row>
    <row r="8" spans="1:41" ht="13.5" customHeight="1">
      <c r="A8" s="212"/>
      <c r="B8" s="218" t="s">
        <v>588</v>
      </c>
      <c r="C8" s="162"/>
      <c r="D8" s="162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05" t="s">
        <v>1</v>
      </c>
      <c r="AC8" s="206"/>
      <c r="AD8" s="206"/>
      <c r="AE8" s="206"/>
      <c r="AF8" s="206"/>
      <c r="AG8" s="206"/>
      <c r="AH8" s="206"/>
      <c r="AI8" s="206"/>
      <c r="AJ8" s="206"/>
      <c r="AK8" s="207"/>
      <c r="AL8" s="207"/>
      <c r="AM8" s="207"/>
      <c r="AN8" s="207"/>
      <c r="AO8" s="208"/>
    </row>
    <row r="9" spans="1:41" ht="30" customHeight="1">
      <c r="A9" s="21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09"/>
      <c r="AC9" s="210"/>
      <c r="AD9" s="210"/>
      <c r="AE9" s="210"/>
      <c r="AF9" s="4" t="s">
        <v>3</v>
      </c>
      <c r="AG9" s="210"/>
      <c r="AH9" s="210"/>
      <c r="AI9" s="210"/>
      <c r="AJ9" s="210"/>
      <c r="AK9" s="4" t="s">
        <v>3</v>
      </c>
      <c r="AL9" s="210"/>
      <c r="AM9" s="210"/>
      <c r="AN9" s="210"/>
      <c r="AO9" s="211"/>
    </row>
    <row r="10" spans="1:41" ht="13.5" customHeight="1">
      <c r="A10" s="212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88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12"/>
      <c r="B11" s="142"/>
      <c r="C11" s="143"/>
      <c r="D11" s="143"/>
      <c r="E11" s="144"/>
      <c r="F11" s="198"/>
      <c r="G11" s="199"/>
      <c r="H11" s="37" t="s">
        <v>13</v>
      </c>
      <c r="I11" s="200"/>
      <c r="J11" s="200"/>
      <c r="K11" s="201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0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84" t="s">
        <v>6</v>
      </c>
      <c r="C13" s="185"/>
      <c r="D13" s="185"/>
      <c r="E13" s="186"/>
      <c r="F13" s="187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7"/>
      <c r="R13" s="158" t="s">
        <v>7</v>
      </c>
      <c r="S13" s="159"/>
      <c r="T13" s="159"/>
      <c r="U13" s="160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34" t="s">
        <v>0</v>
      </c>
      <c r="C14" s="135"/>
      <c r="D14" s="135"/>
      <c r="E14" s="136"/>
      <c r="F14" s="86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5"/>
      <c r="R14" s="148" t="s">
        <v>0</v>
      </c>
      <c r="S14" s="135"/>
      <c r="T14" s="135"/>
      <c r="U14" s="136"/>
      <c r="V14" s="86"/>
      <c r="W14" s="74"/>
      <c r="X14" s="74"/>
      <c r="Y14" s="74"/>
      <c r="Z14" s="74"/>
      <c r="AA14" s="74"/>
      <c r="AB14" s="149"/>
      <c r="AC14" s="150"/>
      <c r="AD14" s="150"/>
      <c r="AE14" s="150"/>
      <c r="AF14" s="150"/>
      <c r="AG14" s="151"/>
      <c r="AH14" s="152"/>
      <c r="AI14" s="153"/>
      <c r="AJ14" s="153"/>
      <c r="AK14" s="153"/>
      <c r="AL14" s="153"/>
      <c r="AM14" s="153"/>
      <c r="AN14" s="153"/>
      <c r="AO14" s="153"/>
    </row>
    <row r="15" spans="1:41" ht="30" customHeight="1" thickBot="1">
      <c r="B15" s="142" t="s">
        <v>8</v>
      </c>
      <c r="C15" s="143"/>
      <c r="D15" s="143"/>
      <c r="E15" s="144"/>
      <c r="F15" s="71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3"/>
      <c r="R15" s="143" t="s">
        <v>9</v>
      </c>
      <c r="S15" s="143"/>
      <c r="T15" s="143"/>
      <c r="U15" s="144"/>
      <c r="V15" s="71"/>
      <c r="W15" s="72"/>
      <c r="X15" s="72"/>
      <c r="Y15" s="72"/>
      <c r="Z15" s="72"/>
      <c r="AA15" s="72"/>
      <c r="AB15" s="145"/>
      <c r="AC15" s="146"/>
      <c r="AD15" s="146"/>
      <c r="AE15" s="146"/>
      <c r="AF15" s="146"/>
      <c r="AG15" s="147"/>
      <c r="AH15" s="154"/>
      <c r="AI15" s="155"/>
      <c r="AJ15" s="155"/>
      <c r="AK15" s="155"/>
      <c r="AL15" s="155"/>
      <c r="AM15" s="155"/>
      <c r="AN15" s="155"/>
      <c r="AO15" s="155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21" t="s">
        <v>577</v>
      </c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</row>
    <row r="18" spans="2:41" ht="13.5" customHeight="1">
      <c r="B18" s="122" t="s">
        <v>11</v>
      </c>
      <c r="C18" s="123"/>
      <c r="D18" s="126" t="s">
        <v>12</v>
      </c>
      <c r="E18" s="126"/>
      <c r="F18" s="128" t="s">
        <v>0</v>
      </c>
      <c r="G18" s="129"/>
      <c r="H18" s="129"/>
      <c r="I18" s="129"/>
      <c r="J18" s="129"/>
      <c r="K18" s="129" t="s">
        <v>0</v>
      </c>
      <c r="L18" s="129"/>
      <c r="M18" s="129"/>
      <c r="N18" s="129"/>
      <c r="O18" s="130"/>
      <c r="P18" s="131" t="s">
        <v>576</v>
      </c>
      <c r="Q18" s="132"/>
      <c r="R18" s="131" t="s">
        <v>15</v>
      </c>
      <c r="S18" s="132"/>
      <c r="T18" s="131" t="s">
        <v>16</v>
      </c>
      <c r="U18" s="140"/>
      <c r="V18" s="122" t="s">
        <v>11</v>
      </c>
      <c r="W18" s="123"/>
      <c r="X18" s="126" t="s">
        <v>12</v>
      </c>
      <c r="Y18" s="126"/>
      <c r="Z18" s="128" t="s">
        <v>0</v>
      </c>
      <c r="AA18" s="129"/>
      <c r="AB18" s="129"/>
      <c r="AC18" s="129"/>
      <c r="AD18" s="129"/>
      <c r="AE18" s="129" t="s">
        <v>0</v>
      </c>
      <c r="AF18" s="129"/>
      <c r="AG18" s="129"/>
      <c r="AH18" s="129"/>
      <c r="AI18" s="130"/>
      <c r="AJ18" s="131" t="s">
        <v>576</v>
      </c>
      <c r="AK18" s="132"/>
      <c r="AL18" s="131" t="s">
        <v>15</v>
      </c>
      <c r="AM18" s="132"/>
      <c r="AN18" s="131" t="s">
        <v>16</v>
      </c>
      <c r="AO18" s="140"/>
    </row>
    <row r="19" spans="2:41" ht="30" customHeight="1" thickBot="1">
      <c r="B19" s="124"/>
      <c r="C19" s="125"/>
      <c r="D19" s="127"/>
      <c r="E19" s="127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33"/>
      <c r="Q19" s="133"/>
      <c r="R19" s="133"/>
      <c r="S19" s="133"/>
      <c r="T19" s="133"/>
      <c r="U19" s="141"/>
      <c r="V19" s="124"/>
      <c r="W19" s="125"/>
      <c r="X19" s="127"/>
      <c r="Y19" s="127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33"/>
      <c r="AK19" s="133"/>
      <c r="AL19" s="133"/>
      <c r="AM19" s="133"/>
      <c r="AN19" s="133"/>
      <c r="AO19" s="141"/>
    </row>
    <row r="20" spans="2:41" ht="13.5" customHeight="1" thickTop="1">
      <c r="B20" s="118">
        <v>1</v>
      </c>
      <c r="C20" s="119"/>
      <c r="D20" s="107"/>
      <c r="E20" s="107"/>
      <c r="F20" s="120"/>
      <c r="G20" s="113"/>
      <c r="H20" s="113"/>
      <c r="I20" s="113"/>
      <c r="J20" s="113"/>
      <c r="K20" s="113"/>
      <c r="L20" s="113"/>
      <c r="M20" s="113"/>
      <c r="N20" s="113"/>
      <c r="O20" s="114"/>
      <c r="P20" s="107"/>
      <c r="Q20" s="107"/>
      <c r="R20" s="109"/>
      <c r="S20" s="110"/>
      <c r="T20" s="109" t="s">
        <v>544</v>
      </c>
      <c r="U20" s="111"/>
      <c r="V20" s="118">
        <v>7</v>
      </c>
      <c r="W20" s="119"/>
      <c r="X20" s="107"/>
      <c r="Y20" s="107"/>
      <c r="Z20" s="120"/>
      <c r="AA20" s="113"/>
      <c r="AB20" s="113"/>
      <c r="AC20" s="113"/>
      <c r="AD20" s="113"/>
      <c r="AE20" s="113"/>
      <c r="AF20" s="113"/>
      <c r="AG20" s="113"/>
      <c r="AH20" s="113"/>
      <c r="AI20" s="114"/>
      <c r="AJ20" s="107"/>
      <c r="AK20" s="107"/>
      <c r="AL20" s="109"/>
      <c r="AM20" s="110"/>
      <c r="AN20" s="109" t="s">
        <v>596</v>
      </c>
      <c r="AO20" s="111"/>
    </row>
    <row r="21" spans="2:41" ht="30" customHeight="1">
      <c r="B21" s="97"/>
      <c r="C21" s="98"/>
      <c r="D21" s="108"/>
      <c r="E21" s="108"/>
      <c r="F21" s="115"/>
      <c r="G21" s="116"/>
      <c r="H21" s="116"/>
      <c r="I21" s="116"/>
      <c r="J21" s="116"/>
      <c r="K21" s="116"/>
      <c r="L21" s="116"/>
      <c r="M21" s="116"/>
      <c r="N21" s="116"/>
      <c r="O21" s="117"/>
      <c r="P21" s="108"/>
      <c r="Q21" s="108"/>
      <c r="R21" s="95"/>
      <c r="S21" s="96"/>
      <c r="T21" s="95"/>
      <c r="U21" s="112"/>
      <c r="V21" s="97"/>
      <c r="W21" s="98"/>
      <c r="X21" s="108"/>
      <c r="Y21" s="108"/>
      <c r="Z21" s="115"/>
      <c r="AA21" s="116"/>
      <c r="AB21" s="116"/>
      <c r="AC21" s="116"/>
      <c r="AD21" s="116"/>
      <c r="AE21" s="116"/>
      <c r="AF21" s="116"/>
      <c r="AG21" s="116"/>
      <c r="AH21" s="116"/>
      <c r="AI21" s="117"/>
      <c r="AJ21" s="108"/>
      <c r="AK21" s="108"/>
      <c r="AL21" s="95"/>
      <c r="AM21" s="96"/>
      <c r="AN21" s="95"/>
      <c r="AO21" s="112"/>
    </row>
    <row r="22" spans="2:41" ht="13.5" customHeight="1">
      <c r="B22" s="91">
        <v>2</v>
      </c>
      <c r="C22" s="92"/>
      <c r="D22" s="84"/>
      <c r="E22" s="84"/>
      <c r="F22" s="86"/>
      <c r="G22" s="74"/>
      <c r="H22" s="74"/>
      <c r="I22" s="74"/>
      <c r="J22" s="74"/>
      <c r="K22" s="74"/>
      <c r="L22" s="74"/>
      <c r="M22" s="74"/>
      <c r="N22" s="74"/>
      <c r="O22" s="75"/>
      <c r="P22" s="84"/>
      <c r="Q22" s="84"/>
      <c r="R22" s="87"/>
      <c r="S22" s="88"/>
      <c r="T22" s="76" t="s">
        <v>544</v>
      </c>
      <c r="U22" s="77"/>
      <c r="V22" s="91">
        <v>8</v>
      </c>
      <c r="W22" s="92"/>
      <c r="X22" s="84"/>
      <c r="Y22" s="84"/>
      <c r="Z22" s="86"/>
      <c r="AA22" s="74"/>
      <c r="AB22" s="74"/>
      <c r="AC22" s="74"/>
      <c r="AD22" s="74"/>
      <c r="AE22" s="74"/>
      <c r="AF22" s="74"/>
      <c r="AG22" s="74"/>
      <c r="AH22" s="74"/>
      <c r="AI22" s="75"/>
      <c r="AJ22" s="84"/>
      <c r="AK22" s="84"/>
      <c r="AL22" s="87"/>
      <c r="AM22" s="88"/>
      <c r="AN22" s="76" t="s">
        <v>544</v>
      </c>
      <c r="AO22" s="77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84"/>
      <c r="E24" s="84"/>
      <c r="F24" s="86"/>
      <c r="G24" s="74"/>
      <c r="H24" s="74"/>
      <c r="I24" s="74"/>
      <c r="J24" s="74"/>
      <c r="K24" s="74"/>
      <c r="L24" s="74"/>
      <c r="M24" s="74"/>
      <c r="N24" s="74"/>
      <c r="O24" s="75"/>
      <c r="P24" s="84"/>
      <c r="Q24" s="84"/>
      <c r="R24" s="87"/>
      <c r="S24" s="88"/>
      <c r="T24" s="76" t="s">
        <v>544</v>
      </c>
      <c r="U24" s="77"/>
      <c r="V24" s="97">
        <v>9</v>
      </c>
      <c r="W24" s="98"/>
      <c r="X24" s="84"/>
      <c r="Y24" s="84"/>
      <c r="Z24" s="86"/>
      <c r="AA24" s="74"/>
      <c r="AB24" s="74"/>
      <c r="AC24" s="74"/>
      <c r="AD24" s="74"/>
      <c r="AE24" s="74"/>
      <c r="AF24" s="74"/>
      <c r="AG24" s="74"/>
      <c r="AH24" s="74"/>
      <c r="AI24" s="75"/>
      <c r="AJ24" s="84"/>
      <c r="AK24" s="84"/>
      <c r="AL24" s="87"/>
      <c r="AM24" s="88"/>
      <c r="AN24" s="76" t="s">
        <v>544</v>
      </c>
      <c r="AO24" s="77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91">
        <v>4</v>
      </c>
      <c r="C26" s="92"/>
      <c r="D26" s="84"/>
      <c r="E26" s="84"/>
      <c r="F26" s="86"/>
      <c r="G26" s="74"/>
      <c r="H26" s="74"/>
      <c r="I26" s="74"/>
      <c r="J26" s="74"/>
      <c r="K26" s="74"/>
      <c r="L26" s="74"/>
      <c r="M26" s="74"/>
      <c r="N26" s="74"/>
      <c r="O26" s="75"/>
      <c r="P26" s="84"/>
      <c r="Q26" s="84"/>
      <c r="R26" s="87"/>
      <c r="S26" s="88"/>
      <c r="T26" s="76" t="s">
        <v>544</v>
      </c>
      <c r="U26" s="77"/>
      <c r="V26" s="91">
        <v>10</v>
      </c>
      <c r="W26" s="92"/>
      <c r="X26" s="84"/>
      <c r="Y26" s="84"/>
      <c r="Z26" s="86"/>
      <c r="AA26" s="74"/>
      <c r="AB26" s="74"/>
      <c r="AC26" s="74"/>
      <c r="AD26" s="74"/>
      <c r="AE26" s="74"/>
      <c r="AF26" s="74"/>
      <c r="AG26" s="74"/>
      <c r="AH26" s="74"/>
      <c r="AI26" s="75"/>
      <c r="AJ26" s="84"/>
      <c r="AK26" s="84"/>
      <c r="AL26" s="87"/>
      <c r="AM26" s="88"/>
      <c r="AN26" s="76" t="s">
        <v>544</v>
      </c>
      <c r="AO26" s="77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84"/>
      <c r="E28" s="84"/>
      <c r="F28" s="86"/>
      <c r="G28" s="74"/>
      <c r="H28" s="74"/>
      <c r="I28" s="74"/>
      <c r="J28" s="74"/>
      <c r="K28" s="74"/>
      <c r="L28" s="74"/>
      <c r="M28" s="74"/>
      <c r="N28" s="74"/>
      <c r="O28" s="75"/>
      <c r="P28" s="84"/>
      <c r="Q28" s="84"/>
      <c r="R28" s="87"/>
      <c r="S28" s="88"/>
      <c r="T28" s="76" t="s">
        <v>544</v>
      </c>
      <c r="U28" s="77"/>
      <c r="V28" s="80">
        <v>11</v>
      </c>
      <c r="W28" s="81"/>
      <c r="X28" s="84"/>
      <c r="Y28" s="84"/>
      <c r="Z28" s="86"/>
      <c r="AA28" s="74"/>
      <c r="AB28" s="74"/>
      <c r="AC28" s="74"/>
      <c r="AD28" s="74"/>
      <c r="AE28" s="74"/>
      <c r="AF28" s="74"/>
      <c r="AG28" s="74"/>
      <c r="AH28" s="74"/>
      <c r="AI28" s="75"/>
      <c r="AJ28" s="84"/>
      <c r="AK28" s="84"/>
      <c r="AL28" s="87"/>
      <c r="AM28" s="88"/>
      <c r="AN28" s="76" t="s">
        <v>544</v>
      </c>
      <c r="AO28" s="77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91">
        <v>6</v>
      </c>
      <c r="C30" s="92"/>
      <c r="D30" s="84"/>
      <c r="E30" s="84"/>
      <c r="F30" s="86"/>
      <c r="G30" s="74"/>
      <c r="H30" s="74"/>
      <c r="I30" s="74"/>
      <c r="J30" s="74"/>
      <c r="K30" s="74"/>
      <c r="L30" s="74"/>
      <c r="M30" s="74"/>
      <c r="N30" s="74"/>
      <c r="O30" s="75"/>
      <c r="P30" s="84"/>
      <c r="Q30" s="84"/>
      <c r="R30" s="87"/>
      <c r="S30" s="88"/>
      <c r="T30" s="76" t="s">
        <v>544</v>
      </c>
      <c r="U30" s="77"/>
      <c r="V30" s="80">
        <v>12</v>
      </c>
      <c r="W30" s="81"/>
      <c r="X30" s="84"/>
      <c r="Y30" s="84"/>
      <c r="Z30" s="86"/>
      <c r="AA30" s="74"/>
      <c r="AB30" s="74"/>
      <c r="AC30" s="74"/>
      <c r="AD30" s="74"/>
      <c r="AE30" s="74"/>
      <c r="AF30" s="74"/>
      <c r="AG30" s="74"/>
      <c r="AH30" s="74"/>
      <c r="AI30" s="75"/>
      <c r="AJ30" s="84"/>
      <c r="AK30" s="84"/>
      <c r="AL30" s="87"/>
      <c r="AM30" s="88"/>
      <c r="AN30" s="76" t="s">
        <v>544</v>
      </c>
      <c r="AO30" s="77"/>
    </row>
    <row r="31" spans="2:41" ht="30" customHeight="1" thickBot="1">
      <c r="B31" s="93"/>
      <c r="C31" s="94"/>
      <c r="D31" s="85"/>
      <c r="E31" s="85"/>
      <c r="F31" s="71"/>
      <c r="G31" s="72"/>
      <c r="H31" s="72"/>
      <c r="I31" s="72"/>
      <c r="J31" s="72"/>
      <c r="K31" s="72"/>
      <c r="L31" s="72"/>
      <c r="M31" s="72"/>
      <c r="N31" s="72"/>
      <c r="O31" s="73"/>
      <c r="P31" s="85"/>
      <c r="Q31" s="85"/>
      <c r="R31" s="89"/>
      <c r="S31" s="90"/>
      <c r="T31" s="78"/>
      <c r="U31" s="79"/>
      <c r="V31" s="82"/>
      <c r="W31" s="83"/>
      <c r="X31" s="85"/>
      <c r="Y31" s="85"/>
      <c r="Z31" s="71"/>
      <c r="AA31" s="72"/>
      <c r="AB31" s="72"/>
      <c r="AC31" s="72"/>
      <c r="AD31" s="72"/>
      <c r="AE31" s="72"/>
      <c r="AF31" s="72"/>
      <c r="AG31" s="72"/>
      <c r="AH31" s="72"/>
      <c r="AI31" s="73"/>
      <c r="AJ31" s="85"/>
      <c r="AK31" s="85"/>
      <c r="AL31" s="89"/>
      <c r="AM31" s="90"/>
      <c r="AN31" s="78"/>
      <c r="AO31" s="79"/>
    </row>
    <row r="32" spans="2:41" ht="7.5" customHeight="1"/>
    <row r="33" spans="2:43" ht="18" customHeight="1" thickBot="1">
      <c r="B33" s="64" t="s">
        <v>600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599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2:43" ht="30" customHeight="1" thickBot="1">
      <c r="B34" s="66" t="s">
        <v>597</v>
      </c>
      <c r="C34" s="67"/>
      <c r="D34" s="67"/>
      <c r="E34" s="67"/>
      <c r="F34" s="68"/>
      <c r="G34" s="69"/>
      <c r="H34" s="62"/>
      <c r="I34" s="70"/>
      <c r="J34" s="61"/>
      <c r="K34" s="62"/>
      <c r="L34" s="70"/>
      <c r="M34" s="61"/>
      <c r="N34" s="62"/>
      <c r="O34" s="70"/>
      <c r="P34" s="61"/>
      <c r="Q34" s="62"/>
      <c r="R34" s="70"/>
      <c r="S34" s="61"/>
      <c r="T34" s="62"/>
      <c r="U34" s="63"/>
      <c r="V34" s="66" t="s">
        <v>598</v>
      </c>
      <c r="W34" s="67"/>
      <c r="X34" s="67"/>
      <c r="Y34" s="67"/>
      <c r="Z34" s="68"/>
      <c r="AA34" s="69"/>
      <c r="AB34" s="62"/>
      <c r="AC34" s="70"/>
      <c r="AD34" s="61"/>
      <c r="AE34" s="62"/>
      <c r="AF34" s="70"/>
      <c r="AG34" s="61"/>
      <c r="AH34" s="62"/>
      <c r="AI34" s="70"/>
      <c r="AJ34" s="61"/>
      <c r="AK34" s="62"/>
      <c r="AL34" s="70"/>
      <c r="AM34" s="61"/>
      <c r="AN34" s="62"/>
      <c r="AO34" s="63"/>
    </row>
    <row r="35" spans="2:43" ht="7.5" customHeight="1"/>
  </sheetData>
  <mergeCells count="216">
    <mergeCell ref="F6:G6"/>
    <mergeCell ref="I6:K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B3:AO3"/>
    <mergeCell ref="AB4:AE4"/>
    <mergeCell ref="AG4:AJ4"/>
    <mergeCell ref="AL4:AO4"/>
    <mergeCell ref="A7:A11"/>
    <mergeCell ref="B7:H7"/>
    <mergeCell ref="I7:K7"/>
    <mergeCell ref="L7:R7"/>
    <mergeCell ref="B8:E9"/>
    <mergeCell ref="F8:AA9"/>
    <mergeCell ref="AB6:AE6"/>
    <mergeCell ref="AG6:AJ6"/>
    <mergeCell ref="AL6:AO6"/>
    <mergeCell ref="S7:Y7"/>
    <mergeCell ref="Z7:AE7"/>
    <mergeCell ref="AF7:AJ7"/>
    <mergeCell ref="AB8:AO8"/>
    <mergeCell ref="AB9:AE9"/>
    <mergeCell ref="AG9:AJ9"/>
    <mergeCell ref="AL9:AO9"/>
    <mergeCell ref="B5:E6"/>
    <mergeCell ref="F5:K5"/>
    <mergeCell ref="L5:AA6"/>
    <mergeCell ref="AB5:AO5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L13:Q13"/>
    <mergeCell ref="R13:U13"/>
    <mergeCell ref="AH12:AO12"/>
    <mergeCell ref="AH13:AI13"/>
    <mergeCell ref="AJ13:AM13"/>
    <mergeCell ref="AN13:AO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3:E13"/>
    <mergeCell ref="F13:K13"/>
    <mergeCell ref="L14:Q14"/>
    <mergeCell ref="R14:U14"/>
    <mergeCell ref="V14:AA14"/>
    <mergeCell ref="AB14:AG14"/>
    <mergeCell ref="AJ18:AK19"/>
    <mergeCell ref="AH14:AO15"/>
    <mergeCell ref="K19:O19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B14:E14"/>
    <mergeCell ref="F14:K14"/>
    <mergeCell ref="Z19:AD19"/>
    <mergeCell ref="AE19:AI19"/>
    <mergeCell ref="X18:Y19"/>
    <mergeCell ref="Z18:AD18"/>
    <mergeCell ref="AE18:AI18"/>
    <mergeCell ref="T18:U19"/>
    <mergeCell ref="V18:W19"/>
    <mergeCell ref="F19:J19"/>
    <mergeCell ref="B15:E15"/>
    <mergeCell ref="F15:K15"/>
    <mergeCell ref="L15:Q15"/>
    <mergeCell ref="R15:U15"/>
    <mergeCell ref="V15:AA15"/>
    <mergeCell ref="AB15:AG1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AJ22:AK23"/>
    <mergeCell ref="AL20:AM21"/>
    <mergeCell ref="AN20:AO21"/>
    <mergeCell ref="AJ20:AK21"/>
    <mergeCell ref="AL22:AM23"/>
    <mergeCell ref="AN22:AO23"/>
    <mergeCell ref="K20:O20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R20:S21"/>
    <mergeCell ref="F23:J23"/>
    <mergeCell ref="K23:O23"/>
    <mergeCell ref="Z23:AD23"/>
    <mergeCell ref="AE23:AI23"/>
    <mergeCell ref="T22:U23"/>
    <mergeCell ref="V22:W23"/>
    <mergeCell ref="X22:Y23"/>
    <mergeCell ref="Z22:AD22"/>
    <mergeCell ref="P20:Q21"/>
    <mergeCell ref="AE22:AI22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R30:S31"/>
    <mergeCell ref="F31:J31"/>
    <mergeCell ref="K31:O31"/>
    <mergeCell ref="B30:C31"/>
    <mergeCell ref="D30:E31"/>
    <mergeCell ref="F30:J30"/>
    <mergeCell ref="K30:O30"/>
    <mergeCell ref="AL28:AM29"/>
    <mergeCell ref="B28:C29"/>
    <mergeCell ref="D28:E29"/>
    <mergeCell ref="AL30:AM31"/>
    <mergeCell ref="AJ28:AK29"/>
    <mergeCell ref="F28:J28"/>
    <mergeCell ref="K28:O28"/>
    <mergeCell ref="P28:Q29"/>
    <mergeCell ref="R28:S29"/>
    <mergeCell ref="P30:Q31"/>
    <mergeCell ref="Z31:AD31"/>
    <mergeCell ref="AE31:AI31"/>
    <mergeCell ref="AE30:AI30"/>
    <mergeCell ref="AA34:AC34"/>
    <mergeCell ref="T30:U31"/>
    <mergeCell ref="V30:W31"/>
    <mergeCell ref="X30:Y31"/>
    <mergeCell ref="Z30:AD30"/>
    <mergeCell ref="AN30:AO31"/>
    <mergeCell ref="AJ30:AK31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D34:AF34"/>
    <mergeCell ref="AG34:AI34"/>
    <mergeCell ref="AJ34:AL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H17" sqref="H17:AM17"/>
    </sheetView>
  </sheetViews>
  <sheetFormatPr defaultColWidth="2.21875" defaultRowHeight="13.2"/>
  <cols>
    <col min="1" max="1" width="5.88671875" style="3" customWidth="1"/>
    <col min="2" max="16384" width="2.2187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12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7129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県央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12"/>
      <c r="B3" s="218" t="s">
        <v>583</v>
      </c>
      <c r="C3" s="162"/>
      <c r="D3" s="162"/>
      <c r="E3" s="219"/>
      <c r="F3" s="245" t="str">
        <f>IF(S2="","",VLOOKUP(S2,チーム番号!A2:E501,5,FALSE))</f>
        <v>座間市立西中学校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05" t="s">
        <v>1</v>
      </c>
      <c r="AC3" s="206"/>
      <c r="AD3" s="206"/>
      <c r="AE3" s="206"/>
      <c r="AF3" s="206"/>
      <c r="AG3" s="206"/>
      <c r="AH3" s="206"/>
      <c r="AI3" s="206"/>
      <c r="AJ3" s="206"/>
      <c r="AK3" s="207"/>
      <c r="AL3" s="207"/>
      <c r="AM3" s="207"/>
      <c r="AN3" s="207"/>
      <c r="AO3" s="208"/>
    </row>
    <row r="4" spans="1:41" ht="30" customHeight="1">
      <c r="A4" s="212"/>
      <c r="B4" s="220"/>
      <c r="C4" s="221"/>
      <c r="D4" s="221"/>
      <c r="E4" s="222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09" t="s">
        <v>677</v>
      </c>
      <c r="AC4" s="210"/>
      <c r="AD4" s="210"/>
      <c r="AE4" s="210"/>
      <c r="AF4" s="4" t="s">
        <v>3</v>
      </c>
      <c r="AG4" s="210" t="s">
        <v>678</v>
      </c>
      <c r="AH4" s="210"/>
      <c r="AI4" s="210"/>
      <c r="AJ4" s="210"/>
      <c r="AK4" s="4" t="s">
        <v>3</v>
      </c>
      <c r="AL4" s="210" t="s">
        <v>679</v>
      </c>
      <c r="AM4" s="210"/>
      <c r="AN4" s="210"/>
      <c r="AO4" s="211"/>
    </row>
    <row r="5" spans="1:41" ht="13.5" customHeight="1">
      <c r="A5" s="212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696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88"/>
      <c r="AB5" s="195" t="s">
        <v>584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12"/>
      <c r="B6" s="142"/>
      <c r="C6" s="143"/>
      <c r="D6" s="143"/>
      <c r="E6" s="144"/>
      <c r="F6" s="198" t="s">
        <v>697</v>
      </c>
      <c r="G6" s="199"/>
      <c r="H6" s="37" t="s">
        <v>13</v>
      </c>
      <c r="I6" s="200" t="s">
        <v>698</v>
      </c>
      <c r="J6" s="200"/>
      <c r="K6" s="201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0"/>
      <c r="AB6" s="202" t="s">
        <v>677</v>
      </c>
      <c r="AC6" s="203"/>
      <c r="AD6" s="203"/>
      <c r="AE6" s="203"/>
      <c r="AF6" s="38" t="s">
        <v>3</v>
      </c>
      <c r="AG6" s="203" t="s">
        <v>678</v>
      </c>
      <c r="AH6" s="203"/>
      <c r="AI6" s="203"/>
      <c r="AJ6" s="203"/>
      <c r="AK6" s="38" t="s">
        <v>3</v>
      </c>
      <c r="AL6" s="203" t="s">
        <v>680</v>
      </c>
      <c r="AM6" s="203"/>
      <c r="AN6" s="203"/>
      <c r="AO6" s="204"/>
    </row>
    <row r="7" spans="1:41" s="2" customFormat="1" ht="30" customHeight="1" thickBot="1">
      <c r="A7" s="212" t="s">
        <v>586</v>
      </c>
      <c r="B7" s="213" t="s">
        <v>546</v>
      </c>
      <c r="C7" s="214"/>
      <c r="D7" s="214"/>
      <c r="E7" s="214"/>
      <c r="F7" s="214"/>
      <c r="G7" s="214"/>
      <c r="H7" s="214"/>
      <c r="I7" s="215"/>
      <c r="J7" s="216"/>
      <c r="K7" s="96"/>
      <c r="L7" s="217" t="s">
        <v>587</v>
      </c>
      <c r="M7" s="214"/>
      <c r="N7" s="214"/>
      <c r="O7" s="214"/>
      <c r="P7" s="214"/>
      <c r="Q7" s="214"/>
      <c r="R7" s="214"/>
      <c r="S7" s="215"/>
      <c r="T7" s="216"/>
      <c r="U7" s="216"/>
      <c r="V7" s="216"/>
      <c r="W7" s="216"/>
      <c r="X7" s="216"/>
      <c r="Y7" s="96"/>
      <c r="Z7" s="229" t="str">
        <f>IF(S7="","",VLOOKUP(S7,チーム番号!A2:E501,2,FALSE))</f>
        <v/>
      </c>
      <c r="AA7" s="185"/>
      <c r="AB7" s="185"/>
      <c r="AC7" s="185"/>
      <c r="AD7" s="185"/>
      <c r="AE7" s="185"/>
      <c r="AF7" s="230" t="s">
        <v>582</v>
      </c>
      <c r="AG7" s="230"/>
      <c r="AH7" s="230"/>
      <c r="AI7" s="230"/>
      <c r="AJ7" s="231"/>
      <c r="AK7" s="1"/>
    </row>
    <row r="8" spans="1:41" ht="13.5" customHeight="1">
      <c r="A8" s="212"/>
      <c r="B8" s="218" t="s">
        <v>588</v>
      </c>
      <c r="C8" s="162"/>
      <c r="D8" s="162"/>
      <c r="E8" s="219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05" t="s">
        <v>1</v>
      </c>
      <c r="AC8" s="206"/>
      <c r="AD8" s="206"/>
      <c r="AE8" s="206"/>
      <c r="AF8" s="206"/>
      <c r="AG8" s="206"/>
      <c r="AH8" s="206"/>
      <c r="AI8" s="206"/>
      <c r="AJ8" s="206"/>
      <c r="AK8" s="207"/>
      <c r="AL8" s="207"/>
      <c r="AM8" s="207"/>
      <c r="AN8" s="207"/>
      <c r="AO8" s="208"/>
    </row>
    <row r="9" spans="1:41" ht="30" customHeight="1">
      <c r="A9" s="212"/>
      <c r="B9" s="220"/>
      <c r="C9" s="221"/>
      <c r="D9" s="221"/>
      <c r="E9" s="222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09"/>
      <c r="AC9" s="210"/>
      <c r="AD9" s="210"/>
      <c r="AE9" s="210"/>
      <c r="AF9" s="4" t="s">
        <v>585</v>
      </c>
      <c r="AG9" s="210"/>
      <c r="AH9" s="210"/>
      <c r="AI9" s="210"/>
      <c r="AJ9" s="210"/>
      <c r="AK9" s="4" t="s">
        <v>585</v>
      </c>
      <c r="AL9" s="210"/>
      <c r="AM9" s="210"/>
      <c r="AN9" s="210"/>
      <c r="AO9" s="211"/>
    </row>
    <row r="10" spans="1:41" ht="13.5" customHeight="1">
      <c r="A10" s="212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88"/>
      <c r="AB10" s="195" t="s">
        <v>589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12"/>
      <c r="B11" s="142"/>
      <c r="C11" s="143"/>
      <c r="D11" s="143"/>
      <c r="E11" s="144"/>
      <c r="F11" s="198"/>
      <c r="G11" s="199"/>
      <c r="H11" s="37" t="s">
        <v>590</v>
      </c>
      <c r="I11" s="200"/>
      <c r="J11" s="200"/>
      <c r="K11" s="201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0"/>
      <c r="AB11" s="202"/>
      <c r="AC11" s="203"/>
      <c r="AD11" s="203"/>
      <c r="AE11" s="203"/>
      <c r="AF11" s="38" t="s">
        <v>585</v>
      </c>
      <c r="AG11" s="203"/>
      <c r="AH11" s="203"/>
      <c r="AI11" s="203"/>
      <c r="AJ11" s="203"/>
      <c r="AK11" s="38" t="s">
        <v>585</v>
      </c>
      <c r="AL11" s="203"/>
      <c r="AM11" s="203"/>
      <c r="AN11" s="203"/>
      <c r="AO11" s="204"/>
    </row>
    <row r="12" spans="1:41" ht="13.5" customHeight="1">
      <c r="B12" s="172" t="s">
        <v>591</v>
      </c>
      <c r="C12" s="173"/>
      <c r="D12" s="173"/>
      <c r="E12" s="174"/>
      <c r="F12" s="175" t="s">
        <v>681</v>
      </c>
      <c r="G12" s="176"/>
      <c r="H12" s="176"/>
      <c r="I12" s="176"/>
      <c r="J12" s="176"/>
      <c r="K12" s="176"/>
      <c r="L12" s="176" t="s">
        <v>682</v>
      </c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 t="s">
        <v>683</v>
      </c>
      <c r="W12" s="180"/>
      <c r="X12" s="180"/>
      <c r="Y12" s="180"/>
      <c r="Z12" s="180"/>
      <c r="AA12" s="180"/>
      <c r="AB12" s="181" t="s">
        <v>684</v>
      </c>
      <c r="AC12" s="182"/>
      <c r="AD12" s="182"/>
      <c r="AE12" s="182"/>
      <c r="AF12" s="182"/>
      <c r="AG12" s="183"/>
      <c r="AH12" s="161" t="s">
        <v>592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84" t="s">
        <v>6</v>
      </c>
      <c r="C13" s="185"/>
      <c r="D13" s="185"/>
      <c r="E13" s="186"/>
      <c r="F13" s="187" t="s">
        <v>685</v>
      </c>
      <c r="G13" s="156"/>
      <c r="H13" s="156"/>
      <c r="I13" s="156"/>
      <c r="J13" s="156"/>
      <c r="K13" s="156"/>
      <c r="L13" s="156" t="s">
        <v>686</v>
      </c>
      <c r="M13" s="156"/>
      <c r="N13" s="156"/>
      <c r="O13" s="156"/>
      <c r="P13" s="156"/>
      <c r="Q13" s="157"/>
      <c r="R13" s="158" t="s">
        <v>687</v>
      </c>
      <c r="S13" s="159"/>
      <c r="T13" s="159"/>
      <c r="U13" s="160"/>
      <c r="V13" s="167" t="s">
        <v>688</v>
      </c>
      <c r="W13" s="168"/>
      <c r="X13" s="168"/>
      <c r="Y13" s="168"/>
      <c r="Z13" s="168"/>
      <c r="AA13" s="168"/>
      <c r="AB13" s="169" t="s">
        <v>689</v>
      </c>
      <c r="AC13" s="170"/>
      <c r="AD13" s="170"/>
      <c r="AE13" s="170"/>
      <c r="AF13" s="170"/>
      <c r="AG13" s="171"/>
      <c r="AH13" s="255" t="s">
        <v>544</v>
      </c>
      <c r="AI13" s="256"/>
      <c r="AJ13" s="162" t="s">
        <v>575</v>
      </c>
      <c r="AK13" s="162"/>
      <c r="AL13" s="162"/>
      <c r="AM13" s="162"/>
      <c r="AN13" s="256" t="s">
        <v>578</v>
      </c>
      <c r="AO13" s="257"/>
    </row>
    <row r="14" spans="1:41" ht="13.5" customHeight="1">
      <c r="B14" s="134" t="s">
        <v>593</v>
      </c>
      <c r="C14" s="135"/>
      <c r="D14" s="135"/>
      <c r="E14" s="136"/>
      <c r="F14" s="86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5"/>
      <c r="R14" s="148" t="s">
        <v>690</v>
      </c>
      <c r="S14" s="135"/>
      <c r="T14" s="135"/>
      <c r="U14" s="136"/>
      <c r="V14" s="86" t="s">
        <v>692</v>
      </c>
      <c r="W14" s="74"/>
      <c r="X14" s="74"/>
      <c r="Y14" s="74"/>
      <c r="Z14" s="74"/>
      <c r="AA14" s="74"/>
      <c r="AB14" s="149" t="s">
        <v>693</v>
      </c>
      <c r="AC14" s="150"/>
      <c r="AD14" s="150"/>
      <c r="AE14" s="150"/>
      <c r="AF14" s="150"/>
      <c r="AG14" s="150"/>
      <c r="AH14" s="252" t="s">
        <v>675</v>
      </c>
      <c r="AI14" s="253"/>
      <c r="AJ14" s="253"/>
      <c r="AK14" s="253"/>
      <c r="AL14" s="253"/>
      <c r="AM14" s="253"/>
      <c r="AN14" s="253"/>
      <c r="AO14" s="254"/>
    </row>
    <row r="15" spans="1:41" ht="30" customHeight="1" thickBot="1">
      <c r="B15" s="142" t="s">
        <v>594</v>
      </c>
      <c r="C15" s="143"/>
      <c r="D15" s="143"/>
      <c r="E15" s="144"/>
      <c r="F15" s="71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3"/>
      <c r="R15" s="143" t="s">
        <v>9</v>
      </c>
      <c r="S15" s="143"/>
      <c r="T15" s="143"/>
      <c r="U15" s="144"/>
      <c r="V15" s="71" t="s">
        <v>694</v>
      </c>
      <c r="W15" s="72"/>
      <c r="X15" s="72"/>
      <c r="Y15" s="72"/>
      <c r="Z15" s="72"/>
      <c r="AA15" s="72"/>
      <c r="AB15" s="145" t="s">
        <v>695</v>
      </c>
      <c r="AC15" s="146"/>
      <c r="AD15" s="146"/>
      <c r="AE15" s="146"/>
      <c r="AF15" s="146"/>
      <c r="AG15" s="146"/>
      <c r="AH15" s="263">
        <v>4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21" t="s">
        <v>577</v>
      </c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</row>
    <row r="18" spans="2:41" ht="13.5" customHeight="1">
      <c r="B18" s="122" t="s">
        <v>595</v>
      </c>
      <c r="C18" s="123"/>
      <c r="D18" s="126" t="s">
        <v>12</v>
      </c>
      <c r="E18" s="126"/>
      <c r="F18" s="128" t="s">
        <v>593</v>
      </c>
      <c r="G18" s="129"/>
      <c r="H18" s="129"/>
      <c r="I18" s="129"/>
      <c r="J18" s="129"/>
      <c r="K18" s="129" t="s">
        <v>593</v>
      </c>
      <c r="L18" s="129"/>
      <c r="M18" s="129"/>
      <c r="N18" s="129"/>
      <c r="O18" s="130"/>
      <c r="P18" s="131" t="s">
        <v>576</v>
      </c>
      <c r="Q18" s="132"/>
      <c r="R18" s="258" t="s">
        <v>15</v>
      </c>
      <c r="S18" s="262"/>
      <c r="T18" s="258" t="s">
        <v>16</v>
      </c>
      <c r="U18" s="259"/>
      <c r="V18" s="122" t="s">
        <v>595</v>
      </c>
      <c r="W18" s="123"/>
      <c r="X18" s="126" t="s">
        <v>12</v>
      </c>
      <c r="Y18" s="126"/>
      <c r="Z18" s="128" t="s">
        <v>593</v>
      </c>
      <c r="AA18" s="129"/>
      <c r="AB18" s="129"/>
      <c r="AC18" s="129"/>
      <c r="AD18" s="129"/>
      <c r="AE18" s="129" t="s">
        <v>593</v>
      </c>
      <c r="AF18" s="129"/>
      <c r="AG18" s="129"/>
      <c r="AH18" s="129"/>
      <c r="AI18" s="130"/>
      <c r="AJ18" s="131" t="s">
        <v>576</v>
      </c>
      <c r="AK18" s="132"/>
      <c r="AL18" s="258" t="s">
        <v>15</v>
      </c>
      <c r="AM18" s="262"/>
      <c r="AN18" s="258" t="s">
        <v>16</v>
      </c>
      <c r="AO18" s="259"/>
    </row>
    <row r="19" spans="2:41" ht="30" customHeight="1" thickBot="1">
      <c r="B19" s="124"/>
      <c r="C19" s="125"/>
      <c r="D19" s="127"/>
      <c r="E19" s="127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33"/>
      <c r="Q19" s="133"/>
      <c r="R19" s="260"/>
      <c r="S19" s="260"/>
      <c r="T19" s="260"/>
      <c r="U19" s="261"/>
      <c r="V19" s="124"/>
      <c r="W19" s="125"/>
      <c r="X19" s="127"/>
      <c r="Y19" s="127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33"/>
      <c r="AK19" s="133"/>
      <c r="AL19" s="260"/>
      <c r="AM19" s="260"/>
      <c r="AN19" s="260"/>
      <c r="AO19" s="261"/>
    </row>
    <row r="20" spans="2:41" ht="13.5" customHeight="1" thickTop="1">
      <c r="B20" s="118">
        <v>1</v>
      </c>
      <c r="C20" s="119"/>
      <c r="D20" s="107">
        <v>1</v>
      </c>
      <c r="E20" s="107"/>
      <c r="F20" s="120" t="s">
        <v>691</v>
      </c>
      <c r="G20" s="113"/>
      <c r="H20" s="113"/>
      <c r="I20" s="113"/>
      <c r="J20" s="113"/>
      <c r="K20" s="113" t="s">
        <v>699</v>
      </c>
      <c r="L20" s="113"/>
      <c r="M20" s="113"/>
      <c r="N20" s="113"/>
      <c r="O20" s="114"/>
      <c r="P20" s="107">
        <v>2</v>
      </c>
      <c r="Q20" s="107"/>
      <c r="R20" s="109">
        <v>167</v>
      </c>
      <c r="S20" s="110"/>
      <c r="T20" s="109" t="s">
        <v>544</v>
      </c>
      <c r="U20" s="111"/>
      <c r="V20" s="118">
        <v>7</v>
      </c>
      <c r="W20" s="119"/>
      <c r="X20" s="107">
        <v>7</v>
      </c>
      <c r="Y20" s="107"/>
      <c r="Z20" s="120" t="s">
        <v>720</v>
      </c>
      <c r="AA20" s="113"/>
      <c r="AB20" s="113"/>
      <c r="AC20" s="113"/>
      <c r="AD20" s="113"/>
      <c r="AE20" s="113" t="s">
        <v>721</v>
      </c>
      <c r="AF20" s="113"/>
      <c r="AG20" s="113"/>
      <c r="AH20" s="113"/>
      <c r="AI20" s="114"/>
      <c r="AJ20" s="107">
        <v>1</v>
      </c>
      <c r="AK20" s="107"/>
      <c r="AL20" s="109">
        <v>150</v>
      </c>
      <c r="AM20" s="110"/>
      <c r="AN20" s="109" t="s">
        <v>596</v>
      </c>
      <c r="AO20" s="111"/>
    </row>
    <row r="21" spans="2:41" ht="30" customHeight="1">
      <c r="B21" s="97"/>
      <c r="C21" s="98"/>
      <c r="D21" s="108"/>
      <c r="E21" s="108"/>
      <c r="F21" s="115" t="s">
        <v>694</v>
      </c>
      <c r="G21" s="116"/>
      <c r="H21" s="116"/>
      <c r="I21" s="116"/>
      <c r="J21" s="116"/>
      <c r="K21" s="116" t="s">
        <v>695</v>
      </c>
      <c r="L21" s="116"/>
      <c r="M21" s="116"/>
      <c r="N21" s="116"/>
      <c r="O21" s="117"/>
      <c r="P21" s="108"/>
      <c r="Q21" s="108"/>
      <c r="R21" s="95"/>
      <c r="S21" s="96"/>
      <c r="T21" s="95"/>
      <c r="U21" s="112"/>
      <c r="V21" s="97"/>
      <c r="W21" s="98"/>
      <c r="X21" s="108"/>
      <c r="Y21" s="108"/>
      <c r="Z21" s="115" t="s">
        <v>722</v>
      </c>
      <c r="AA21" s="116"/>
      <c r="AB21" s="116"/>
      <c r="AC21" s="116"/>
      <c r="AD21" s="116"/>
      <c r="AE21" s="116" t="s">
        <v>723</v>
      </c>
      <c r="AF21" s="116"/>
      <c r="AG21" s="116"/>
      <c r="AH21" s="116"/>
      <c r="AI21" s="117"/>
      <c r="AJ21" s="108"/>
      <c r="AK21" s="108"/>
      <c r="AL21" s="95"/>
      <c r="AM21" s="96"/>
      <c r="AN21" s="95"/>
      <c r="AO21" s="112"/>
    </row>
    <row r="22" spans="2:41" ht="13.5" customHeight="1">
      <c r="B22" s="91">
        <v>2</v>
      </c>
      <c r="C22" s="92"/>
      <c r="D22" s="84">
        <v>2</v>
      </c>
      <c r="E22" s="84"/>
      <c r="F22" s="86" t="s">
        <v>700</v>
      </c>
      <c r="G22" s="74"/>
      <c r="H22" s="74"/>
      <c r="I22" s="74"/>
      <c r="J22" s="74"/>
      <c r="K22" s="74" t="s">
        <v>701</v>
      </c>
      <c r="L22" s="74"/>
      <c r="M22" s="74"/>
      <c r="N22" s="74"/>
      <c r="O22" s="75"/>
      <c r="P22" s="84">
        <v>2</v>
      </c>
      <c r="Q22" s="84"/>
      <c r="R22" s="87">
        <v>170</v>
      </c>
      <c r="S22" s="88"/>
      <c r="T22" s="76" t="s">
        <v>544</v>
      </c>
      <c r="U22" s="77"/>
      <c r="V22" s="91">
        <v>8</v>
      </c>
      <c r="W22" s="92"/>
      <c r="X22" s="84">
        <v>8</v>
      </c>
      <c r="Y22" s="84"/>
      <c r="Z22" s="86" t="s">
        <v>724</v>
      </c>
      <c r="AA22" s="74"/>
      <c r="AB22" s="74"/>
      <c r="AC22" s="74"/>
      <c r="AD22" s="74"/>
      <c r="AE22" s="74" t="s">
        <v>725</v>
      </c>
      <c r="AF22" s="74"/>
      <c r="AG22" s="74"/>
      <c r="AH22" s="74"/>
      <c r="AI22" s="75"/>
      <c r="AJ22" s="84">
        <v>1</v>
      </c>
      <c r="AK22" s="84"/>
      <c r="AL22" s="87">
        <v>148</v>
      </c>
      <c r="AM22" s="88"/>
      <c r="AN22" s="76" t="s">
        <v>544</v>
      </c>
      <c r="AO22" s="77"/>
    </row>
    <row r="23" spans="2:41" ht="30" customHeight="1">
      <c r="B23" s="105"/>
      <c r="C23" s="106"/>
      <c r="D23" s="99"/>
      <c r="E23" s="99"/>
      <c r="F23" s="102" t="s">
        <v>702</v>
      </c>
      <c r="G23" s="103"/>
      <c r="H23" s="103"/>
      <c r="I23" s="103"/>
      <c r="J23" s="103"/>
      <c r="K23" s="103" t="s">
        <v>703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726</v>
      </c>
      <c r="AA23" s="103"/>
      <c r="AB23" s="103"/>
      <c r="AC23" s="103"/>
      <c r="AD23" s="103"/>
      <c r="AE23" s="103" t="s">
        <v>727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84">
        <v>3</v>
      </c>
      <c r="E24" s="84"/>
      <c r="F24" s="86" t="s">
        <v>704</v>
      </c>
      <c r="G24" s="74"/>
      <c r="H24" s="74"/>
      <c r="I24" s="74"/>
      <c r="J24" s="74"/>
      <c r="K24" s="74" t="s">
        <v>705</v>
      </c>
      <c r="L24" s="74"/>
      <c r="M24" s="74"/>
      <c r="N24" s="74"/>
      <c r="O24" s="75"/>
      <c r="P24" s="84">
        <v>2</v>
      </c>
      <c r="Q24" s="84"/>
      <c r="R24" s="87">
        <v>158</v>
      </c>
      <c r="S24" s="88"/>
      <c r="T24" s="76" t="s">
        <v>544</v>
      </c>
      <c r="U24" s="77"/>
      <c r="V24" s="97">
        <v>9</v>
      </c>
      <c r="W24" s="98"/>
      <c r="X24" s="84">
        <v>9</v>
      </c>
      <c r="Y24" s="84"/>
      <c r="Z24" s="86" t="s">
        <v>728</v>
      </c>
      <c r="AA24" s="74"/>
      <c r="AB24" s="74"/>
      <c r="AC24" s="74"/>
      <c r="AD24" s="74"/>
      <c r="AE24" s="74" t="s">
        <v>729</v>
      </c>
      <c r="AF24" s="74"/>
      <c r="AG24" s="74"/>
      <c r="AH24" s="74"/>
      <c r="AI24" s="75"/>
      <c r="AJ24" s="84">
        <v>1</v>
      </c>
      <c r="AK24" s="84"/>
      <c r="AL24" s="87">
        <v>157</v>
      </c>
      <c r="AM24" s="88"/>
      <c r="AN24" s="76" t="s">
        <v>544</v>
      </c>
      <c r="AO24" s="77"/>
    </row>
    <row r="25" spans="2:41" ht="30" customHeight="1">
      <c r="B25" s="97"/>
      <c r="C25" s="98"/>
      <c r="D25" s="99"/>
      <c r="E25" s="99"/>
      <c r="F25" s="102" t="s">
        <v>706</v>
      </c>
      <c r="G25" s="103"/>
      <c r="H25" s="103"/>
      <c r="I25" s="103"/>
      <c r="J25" s="103"/>
      <c r="K25" s="103" t="s">
        <v>707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730</v>
      </c>
      <c r="AA25" s="103"/>
      <c r="AB25" s="103"/>
      <c r="AC25" s="103"/>
      <c r="AD25" s="103"/>
      <c r="AE25" s="103" t="s">
        <v>731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91">
        <v>4</v>
      </c>
      <c r="C26" s="92"/>
      <c r="D26" s="84">
        <v>4</v>
      </c>
      <c r="E26" s="84"/>
      <c r="F26" s="86" t="s">
        <v>708</v>
      </c>
      <c r="G26" s="74"/>
      <c r="H26" s="74"/>
      <c r="I26" s="74"/>
      <c r="J26" s="74"/>
      <c r="K26" s="74" t="s">
        <v>709</v>
      </c>
      <c r="L26" s="74"/>
      <c r="M26" s="74"/>
      <c r="N26" s="74"/>
      <c r="O26" s="75"/>
      <c r="P26" s="84">
        <v>1</v>
      </c>
      <c r="Q26" s="84"/>
      <c r="R26" s="87">
        <v>170</v>
      </c>
      <c r="S26" s="88"/>
      <c r="T26" s="76" t="s">
        <v>544</v>
      </c>
      <c r="U26" s="77"/>
      <c r="V26" s="91">
        <v>10</v>
      </c>
      <c r="W26" s="92"/>
      <c r="X26" s="84"/>
      <c r="Y26" s="84"/>
      <c r="Z26" s="86"/>
      <c r="AA26" s="74"/>
      <c r="AB26" s="74"/>
      <c r="AC26" s="74"/>
      <c r="AD26" s="74"/>
      <c r="AE26" s="74"/>
      <c r="AF26" s="74"/>
      <c r="AG26" s="74"/>
      <c r="AH26" s="74"/>
      <c r="AI26" s="75"/>
      <c r="AJ26" s="84"/>
      <c r="AK26" s="84"/>
      <c r="AL26" s="87"/>
      <c r="AM26" s="88"/>
      <c r="AN26" s="76" t="s">
        <v>544</v>
      </c>
      <c r="AO26" s="77"/>
    </row>
    <row r="27" spans="2:41" ht="30" customHeight="1">
      <c r="B27" s="105"/>
      <c r="C27" s="106"/>
      <c r="D27" s="99"/>
      <c r="E27" s="99"/>
      <c r="F27" s="102" t="s">
        <v>710</v>
      </c>
      <c r="G27" s="103"/>
      <c r="H27" s="103"/>
      <c r="I27" s="103"/>
      <c r="J27" s="103"/>
      <c r="K27" s="103" t="s">
        <v>711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84">
        <v>5</v>
      </c>
      <c r="E28" s="84"/>
      <c r="F28" s="86" t="s">
        <v>712</v>
      </c>
      <c r="G28" s="74"/>
      <c r="H28" s="74"/>
      <c r="I28" s="74"/>
      <c r="J28" s="74"/>
      <c r="K28" s="74" t="s">
        <v>713</v>
      </c>
      <c r="L28" s="74"/>
      <c r="M28" s="74"/>
      <c r="N28" s="74"/>
      <c r="O28" s="75"/>
      <c r="P28" s="84">
        <v>1</v>
      </c>
      <c r="Q28" s="84"/>
      <c r="R28" s="87">
        <v>165</v>
      </c>
      <c r="S28" s="88"/>
      <c r="T28" s="76" t="s">
        <v>544</v>
      </c>
      <c r="U28" s="77"/>
      <c r="V28" s="80">
        <v>11</v>
      </c>
      <c r="W28" s="81"/>
      <c r="X28" s="84"/>
      <c r="Y28" s="84"/>
      <c r="Z28" s="86"/>
      <c r="AA28" s="74"/>
      <c r="AB28" s="74"/>
      <c r="AC28" s="74"/>
      <c r="AD28" s="74"/>
      <c r="AE28" s="74"/>
      <c r="AF28" s="74"/>
      <c r="AG28" s="74"/>
      <c r="AH28" s="74"/>
      <c r="AI28" s="75"/>
      <c r="AJ28" s="84"/>
      <c r="AK28" s="84"/>
      <c r="AL28" s="87"/>
      <c r="AM28" s="88"/>
      <c r="AN28" s="76" t="s">
        <v>544</v>
      </c>
      <c r="AO28" s="77"/>
    </row>
    <row r="29" spans="2:41" ht="30" customHeight="1">
      <c r="B29" s="97"/>
      <c r="C29" s="98"/>
      <c r="D29" s="99"/>
      <c r="E29" s="99"/>
      <c r="F29" s="102" t="s">
        <v>714</v>
      </c>
      <c r="G29" s="103"/>
      <c r="H29" s="103"/>
      <c r="I29" s="103"/>
      <c r="J29" s="103"/>
      <c r="K29" s="103" t="s">
        <v>715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91">
        <v>6</v>
      </c>
      <c r="C30" s="92"/>
      <c r="D30" s="84">
        <v>6</v>
      </c>
      <c r="E30" s="84"/>
      <c r="F30" s="86" t="s">
        <v>716</v>
      </c>
      <c r="G30" s="74"/>
      <c r="H30" s="74"/>
      <c r="I30" s="74"/>
      <c r="J30" s="74"/>
      <c r="K30" s="74" t="s">
        <v>717</v>
      </c>
      <c r="L30" s="74"/>
      <c r="M30" s="74"/>
      <c r="N30" s="74"/>
      <c r="O30" s="75"/>
      <c r="P30" s="84">
        <v>1</v>
      </c>
      <c r="Q30" s="84"/>
      <c r="R30" s="87">
        <v>148</v>
      </c>
      <c r="S30" s="88"/>
      <c r="T30" s="76" t="s">
        <v>544</v>
      </c>
      <c r="U30" s="77"/>
      <c r="V30" s="80">
        <v>12</v>
      </c>
      <c r="W30" s="81"/>
      <c r="X30" s="84"/>
      <c r="Y30" s="84"/>
      <c r="Z30" s="86"/>
      <c r="AA30" s="74"/>
      <c r="AB30" s="74"/>
      <c r="AC30" s="74"/>
      <c r="AD30" s="74"/>
      <c r="AE30" s="74"/>
      <c r="AF30" s="74"/>
      <c r="AG30" s="74"/>
      <c r="AH30" s="74"/>
      <c r="AI30" s="75"/>
      <c r="AJ30" s="84"/>
      <c r="AK30" s="84"/>
      <c r="AL30" s="87"/>
      <c r="AM30" s="88"/>
      <c r="AN30" s="76" t="s">
        <v>544</v>
      </c>
      <c r="AO30" s="77"/>
    </row>
    <row r="31" spans="2:41" ht="30" customHeight="1" thickBot="1">
      <c r="B31" s="93"/>
      <c r="C31" s="94"/>
      <c r="D31" s="85"/>
      <c r="E31" s="85"/>
      <c r="F31" s="71" t="s">
        <v>718</v>
      </c>
      <c r="G31" s="72"/>
      <c r="H31" s="72"/>
      <c r="I31" s="72"/>
      <c r="J31" s="72"/>
      <c r="K31" s="72" t="s">
        <v>719</v>
      </c>
      <c r="L31" s="72"/>
      <c r="M31" s="72"/>
      <c r="N31" s="72"/>
      <c r="O31" s="73"/>
      <c r="P31" s="85"/>
      <c r="Q31" s="85"/>
      <c r="R31" s="89"/>
      <c r="S31" s="90"/>
      <c r="T31" s="78"/>
      <c r="U31" s="79"/>
      <c r="V31" s="82"/>
      <c r="W31" s="83"/>
      <c r="X31" s="85"/>
      <c r="Y31" s="85"/>
      <c r="Z31" s="71"/>
      <c r="AA31" s="72"/>
      <c r="AB31" s="72"/>
      <c r="AC31" s="72"/>
      <c r="AD31" s="72"/>
      <c r="AE31" s="72"/>
      <c r="AF31" s="72"/>
      <c r="AG31" s="72"/>
      <c r="AH31" s="72"/>
      <c r="AI31" s="73"/>
      <c r="AJ31" s="85"/>
      <c r="AK31" s="85"/>
      <c r="AL31" s="89"/>
      <c r="AM31" s="90"/>
      <c r="AN31" s="78"/>
      <c r="AO31" s="79"/>
    </row>
    <row r="32" spans="2:41" ht="7.5" customHeight="1"/>
    <row r="33" spans="2:43" ht="18" customHeight="1" thickBot="1">
      <c r="B33" s="64" t="s">
        <v>600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599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2:43" ht="30" customHeight="1" thickBot="1">
      <c r="B34" s="66" t="s">
        <v>597</v>
      </c>
      <c r="C34" s="67"/>
      <c r="D34" s="67"/>
      <c r="E34" s="67"/>
      <c r="F34" s="68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6" t="s">
        <v>598</v>
      </c>
      <c r="W34" s="67"/>
      <c r="X34" s="67"/>
      <c r="Y34" s="67"/>
      <c r="Z34" s="68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H15:AO15"/>
    <mergeCell ref="AN28:AO29"/>
    <mergeCell ref="F29:J29"/>
    <mergeCell ref="K29:O29"/>
    <mergeCell ref="Z29:AD29"/>
    <mergeCell ref="AE29:AI29"/>
    <mergeCell ref="T28:U29"/>
    <mergeCell ref="V28:W29"/>
    <mergeCell ref="X30:Y31"/>
    <mergeCell ref="X28:Y29"/>
    <mergeCell ref="Z28:AD28"/>
    <mergeCell ref="AN30:AO31"/>
    <mergeCell ref="F31:J31"/>
    <mergeCell ref="K31:O31"/>
    <mergeCell ref="Z31:AD31"/>
    <mergeCell ref="AE31:AI31"/>
    <mergeCell ref="T30:U31"/>
    <mergeCell ref="V30:W31"/>
    <mergeCell ref="AL28:AM29"/>
    <mergeCell ref="B30:C31"/>
    <mergeCell ref="D30:E31"/>
    <mergeCell ref="F30:J30"/>
    <mergeCell ref="K30:O30"/>
    <mergeCell ref="P30:Q31"/>
    <mergeCell ref="R30:S31"/>
    <mergeCell ref="Z30:AD30"/>
    <mergeCell ref="AL30:AM31"/>
    <mergeCell ref="D26:E27"/>
    <mergeCell ref="F26:J26"/>
    <mergeCell ref="K26:O26"/>
    <mergeCell ref="P26:Q27"/>
    <mergeCell ref="Z26:AD26"/>
    <mergeCell ref="AE26:AI26"/>
    <mergeCell ref="AE28:AI28"/>
    <mergeCell ref="B28:C29"/>
    <mergeCell ref="D28:E29"/>
    <mergeCell ref="AE30:AI30"/>
    <mergeCell ref="AJ30:AK31"/>
    <mergeCell ref="F28:J28"/>
    <mergeCell ref="K28:O28"/>
    <mergeCell ref="P28:Q29"/>
    <mergeCell ref="R28:S29"/>
    <mergeCell ref="AJ28:AK29"/>
    <mergeCell ref="B26:C27"/>
    <mergeCell ref="K24:O24"/>
    <mergeCell ref="P24:Q25"/>
    <mergeCell ref="R24:S25"/>
    <mergeCell ref="F27:J27"/>
    <mergeCell ref="K27:O27"/>
    <mergeCell ref="R26:S27"/>
    <mergeCell ref="F25:J25"/>
    <mergeCell ref="K25:O25"/>
    <mergeCell ref="F24:J24"/>
    <mergeCell ref="AJ26:AK27"/>
    <mergeCell ref="AL24:AM25"/>
    <mergeCell ref="AN24:AO25"/>
    <mergeCell ref="AJ24:AK25"/>
    <mergeCell ref="Z27:AD27"/>
    <mergeCell ref="AE27:AI27"/>
    <mergeCell ref="T26:U27"/>
    <mergeCell ref="V26:W27"/>
    <mergeCell ref="X26:Y27"/>
    <mergeCell ref="Z25:AD25"/>
    <mergeCell ref="AE25:AI25"/>
    <mergeCell ref="T24:U25"/>
    <mergeCell ref="V24:W25"/>
    <mergeCell ref="X24:Y25"/>
    <mergeCell ref="Z24:AD24"/>
    <mergeCell ref="AE24:AI24"/>
    <mergeCell ref="AL26:AM27"/>
    <mergeCell ref="AN26:AO27"/>
    <mergeCell ref="B24:C25"/>
    <mergeCell ref="D24:E25"/>
    <mergeCell ref="B22:C23"/>
    <mergeCell ref="D22:E23"/>
    <mergeCell ref="B20:C21"/>
    <mergeCell ref="D20:E21"/>
    <mergeCell ref="F20:J20"/>
    <mergeCell ref="K20:O20"/>
    <mergeCell ref="F22:J22"/>
    <mergeCell ref="K22:O22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P20:Q21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P22:Q23"/>
    <mergeCell ref="R22:S23"/>
    <mergeCell ref="AE18:AI18"/>
    <mergeCell ref="D18:E19"/>
    <mergeCell ref="F18:J18"/>
    <mergeCell ref="K18:O18"/>
    <mergeCell ref="P18:Q19"/>
    <mergeCell ref="F19:J19"/>
    <mergeCell ref="AL18:AM19"/>
    <mergeCell ref="AL22:AM23"/>
    <mergeCell ref="R20:S21"/>
    <mergeCell ref="AL20:AM21"/>
    <mergeCell ref="AJ20:AK21"/>
    <mergeCell ref="T22:U23"/>
    <mergeCell ref="R18:S19"/>
    <mergeCell ref="T18:U19"/>
    <mergeCell ref="V18:W19"/>
    <mergeCell ref="AJ18:AK19"/>
    <mergeCell ref="B18:C19"/>
    <mergeCell ref="AN13:AO13"/>
    <mergeCell ref="F14:K14"/>
    <mergeCell ref="L14:Q14"/>
    <mergeCell ref="B12:E12"/>
    <mergeCell ref="F12:K12"/>
    <mergeCell ref="L12:Q12"/>
    <mergeCell ref="R14:U14"/>
    <mergeCell ref="V14:AA14"/>
    <mergeCell ref="AB14:AG14"/>
    <mergeCell ref="K19:O19"/>
    <mergeCell ref="AN18:AO19"/>
    <mergeCell ref="B15:E15"/>
    <mergeCell ref="F15:K15"/>
    <mergeCell ref="L15:Q15"/>
    <mergeCell ref="R15:U15"/>
    <mergeCell ref="V15:AA15"/>
    <mergeCell ref="AB15:AG15"/>
    <mergeCell ref="B17:G17"/>
    <mergeCell ref="H17:AM17"/>
    <mergeCell ref="Z19:AD19"/>
    <mergeCell ref="AE19:AI19"/>
    <mergeCell ref="X18:Y19"/>
    <mergeCell ref="Z18:AD18"/>
    <mergeCell ref="A7:A11"/>
    <mergeCell ref="B7:H7"/>
    <mergeCell ref="I7:K7"/>
    <mergeCell ref="L7:R7"/>
    <mergeCell ref="B10:E11"/>
    <mergeCell ref="F10:K10"/>
    <mergeCell ref="L10:AA11"/>
    <mergeCell ref="F11:G11"/>
    <mergeCell ref="I11:K11"/>
    <mergeCell ref="S7:Y7"/>
    <mergeCell ref="Z7:AE7"/>
    <mergeCell ref="F8:AA9"/>
    <mergeCell ref="AB8:AO8"/>
    <mergeCell ref="AB9:AE9"/>
    <mergeCell ref="AG9:AJ9"/>
    <mergeCell ref="AL9:AO9"/>
    <mergeCell ref="AF7:AJ7"/>
    <mergeCell ref="B1:AO1"/>
    <mergeCell ref="A2:A6"/>
    <mergeCell ref="B2:H2"/>
    <mergeCell ref="I2:K2"/>
    <mergeCell ref="L2:R2"/>
    <mergeCell ref="S2:Y2"/>
    <mergeCell ref="Z2:AE2"/>
    <mergeCell ref="AF2:AJ2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AG6:AJ6"/>
    <mergeCell ref="B3:E4"/>
    <mergeCell ref="I6:K6"/>
    <mergeCell ref="B14:E14"/>
    <mergeCell ref="AH12:AO12"/>
    <mergeCell ref="B13:E13"/>
    <mergeCell ref="F13:K13"/>
    <mergeCell ref="L13:Q13"/>
    <mergeCell ref="R13:U13"/>
    <mergeCell ref="V13:AA13"/>
    <mergeCell ref="AB13:AG13"/>
    <mergeCell ref="AL6:AO6"/>
    <mergeCell ref="AB6:AE6"/>
    <mergeCell ref="AH14:AO14"/>
    <mergeCell ref="AH13:AI13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AJ13:AM13"/>
    <mergeCell ref="B8:E9"/>
    <mergeCell ref="R12:U12"/>
    <mergeCell ref="V12:AA12"/>
    <mergeCell ref="AB12:AG12"/>
    <mergeCell ref="AB10:AO10"/>
    <mergeCell ref="AB11:AE11"/>
    <mergeCell ref="AG11:AJ11"/>
    <mergeCell ref="AL11:AO11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0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295" t="str">
        <f>入力見本!B1</f>
        <v>２０１７（平成２９）年度
神奈川県中学校バレーボール部活動普及・育成事業
（指導者研修会兼新人研修会）参加申込書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295"/>
      <c r="AE1" s="295"/>
      <c r="AF1" s="295"/>
      <c r="AG1" s="295"/>
      <c r="AH1" s="295"/>
      <c r="AI1" s="295"/>
      <c r="AJ1" s="295"/>
      <c r="AK1" s="295"/>
      <c r="AL1" s="295"/>
      <c r="AM1" s="295"/>
      <c r="AN1" s="295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7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7129</v>
      </c>
      <c r="S2" s="297"/>
      <c r="T2" s="297"/>
      <c r="U2" s="297"/>
      <c r="V2" s="297"/>
      <c r="W2" s="297"/>
      <c r="X2" s="335"/>
      <c r="Y2" s="296" t="str">
        <f>IF(R2="","",VLOOKUP(R2,チーム番号!A2:E501,2,FALSE))</f>
        <v>県央</v>
      </c>
      <c r="Z2" s="297"/>
      <c r="AA2" s="297"/>
      <c r="AB2" s="297"/>
      <c r="AC2" s="297"/>
      <c r="AD2" s="297"/>
      <c r="AE2" s="319" t="s">
        <v>548</v>
      </c>
      <c r="AF2" s="319"/>
      <c r="AG2" s="319"/>
      <c r="AH2" s="319"/>
      <c r="AI2" s="320"/>
      <c r="AJ2" s="1"/>
    </row>
    <row r="3" spans="1:40" ht="18.75" customHeight="1">
      <c r="A3" s="339" t="s">
        <v>2</v>
      </c>
      <c r="B3" s="340"/>
      <c r="C3" s="340"/>
      <c r="D3" s="341"/>
      <c r="E3" s="298" t="str">
        <f>CONCATENATE(入力!F3,"　　",入力!F8)</f>
        <v>座間市立西中学校　　</v>
      </c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300"/>
      <c r="AA3" s="317" t="s">
        <v>1</v>
      </c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8"/>
    </row>
    <row r="4" spans="1:40" ht="37.5" customHeight="1">
      <c r="A4" s="184"/>
      <c r="B4" s="185"/>
      <c r="C4" s="185"/>
      <c r="D4" s="186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02"/>
      <c r="AB4" s="303"/>
      <c r="AC4" s="303"/>
      <c r="AD4" s="303"/>
      <c r="AE4" s="4" t="s">
        <v>3</v>
      </c>
      <c r="AF4" s="303"/>
      <c r="AG4" s="303"/>
      <c r="AH4" s="303"/>
      <c r="AI4" s="303"/>
      <c r="AJ4" s="4" t="s">
        <v>3</v>
      </c>
      <c r="AK4" s="303"/>
      <c r="AL4" s="303"/>
      <c r="AM4" s="303"/>
      <c r="AN4" s="318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84"/>
      <c r="B6" s="185"/>
      <c r="C6" s="185"/>
      <c r="D6" s="186"/>
      <c r="E6" s="337"/>
      <c r="F6" s="338"/>
      <c r="G6" s="5" t="s">
        <v>13</v>
      </c>
      <c r="H6" s="321"/>
      <c r="I6" s="321"/>
      <c r="J6" s="322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6"/>
      <c r="AA6" s="302"/>
      <c r="AB6" s="303"/>
      <c r="AC6" s="303"/>
      <c r="AD6" s="303"/>
      <c r="AE6" s="4" t="s">
        <v>3</v>
      </c>
      <c r="AF6" s="303"/>
      <c r="AG6" s="303"/>
      <c r="AH6" s="303"/>
      <c r="AI6" s="303"/>
      <c r="AJ6" s="4" t="s">
        <v>3</v>
      </c>
      <c r="AK6" s="303"/>
      <c r="AL6" s="303"/>
      <c r="AM6" s="303"/>
      <c r="AN6" s="318"/>
    </row>
    <row r="7" spans="1:40" ht="18.75" customHeight="1">
      <c r="A7" s="134" t="s">
        <v>0</v>
      </c>
      <c r="B7" s="135"/>
      <c r="C7" s="135"/>
      <c r="D7" s="136"/>
      <c r="E7" s="323" t="str">
        <f>IF(入力!F12="","",入力!F12)</f>
        <v>はらだ</v>
      </c>
      <c r="F7" s="324"/>
      <c r="G7" s="324"/>
      <c r="H7" s="324"/>
      <c r="I7" s="324"/>
      <c r="J7" s="324"/>
      <c r="K7" s="324" t="str">
        <f>IF(入力!L12="","",入力!L12)</f>
        <v>まさゆき</v>
      </c>
      <c r="L7" s="324"/>
      <c r="M7" s="324"/>
      <c r="N7" s="324"/>
      <c r="O7" s="324"/>
      <c r="P7" s="325"/>
      <c r="Q7" s="148" t="s">
        <v>0</v>
      </c>
      <c r="R7" s="135"/>
      <c r="S7" s="135"/>
      <c r="T7" s="136"/>
      <c r="U7" s="148" t="str">
        <f>IF(入力!V12="","",入力!V12)</f>
        <v>たかの</v>
      </c>
      <c r="V7" s="135"/>
      <c r="W7" s="135"/>
      <c r="X7" s="135"/>
      <c r="Y7" s="135"/>
      <c r="Z7" s="326"/>
      <c r="AA7" s="301" t="str">
        <f>IF(入力!AB12="","",入力!AB12)</f>
        <v>まさや</v>
      </c>
      <c r="AB7" s="135"/>
      <c r="AC7" s="135"/>
      <c r="AD7" s="135"/>
      <c r="AE7" s="135"/>
      <c r="AF7" s="136"/>
      <c r="AG7" s="313" t="s">
        <v>545</v>
      </c>
      <c r="AH7" s="314"/>
      <c r="AI7" s="314"/>
      <c r="AJ7" s="314"/>
      <c r="AK7" s="314"/>
      <c r="AL7" s="314"/>
      <c r="AM7" s="314"/>
      <c r="AN7" s="315"/>
    </row>
    <row r="8" spans="1:40" ht="37.5" customHeight="1" thickBot="1">
      <c r="A8" s="184" t="s">
        <v>6</v>
      </c>
      <c r="B8" s="185"/>
      <c r="C8" s="185"/>
      <c r="D8" s="186"/>
      <c r="E8" s="342" t="str">
        <f>IF(入力!F13="","",入力!F13)</f>
        <v>原田</v>
      </c>
      <c r="F8" s="343"/>
      <c r="G8" s="343"/>
      <c r="H8" s="343"/>
      <c r="I8" s="343"/>
      <c r="J8" s="343"/>
      <c r="K8" s="343" t="str">
        <f>IF(入力!L13="","",入力!L13)</f>
        <v>政幸</v>
      </c>
      <c r="L8" s="343"/>
      <c r="M8" s="343"/>
      <c r="N8" s="343"/>
      <c r="O8" s="343"/>
      <c r="P8" s="344"/>
      <c r="Q8" s="158" t="s">
        <v>7</v>
      </c>
      <c r="R8" s="159"/>
      <c r="S8" s="159"/>
      <c r="T8" s="160"/>
      <c r="U8" s="304" t="str">
        <f>IF(入力!V13="","",入力!V13)</f>
        <v>髙野</v>
      </c>
      <c r="V8" s="305"/>
      <c r="W8" s="305"/>
      <c r="X8" s="305"/>
      <c r="Y8" s="305"/>
      <c r="Z8" s="306"/>
      <c r="AA8" s="311" t="str">
        <f>IF(入力!AB13="","",入力!AB13)</f>
        <v>雅也</v>
      </c>
      <c r="AB8" s="305"/>
      <c r="AC8" s="305"/>
      <c r="AD8" s="305"/>
      <c r="AE8" s="305"/>
      <c r="AF8" s="312"/>
      <c r="AG8" s="291" t="str">
        <f>IF(入力!AH13="","",入力!AH13)</f>
        <v>○</v>
      </c>
      <c r="AH8" s="143"/>
      <c r="AI8" s="165" t="s">
        <v>575</v>
      </c>
      <c r="AJ8" s="165"/>
      <c r="AK8" s="165"/>
      <c r="AL8" s="165"/>
      <c r="AM8" s="143" t="str">
        <f>IF(入力!AN13="","",入力!AN13)</f>
        <v>　</v>
      </c>
      <c r="AN8" s="316"/>
    </row>
    <row r="9" spans="1:40" ht="18.75" customHeight="1">
      <c r="A9" s="134" t="s">
        <v>0</v>
      </c>
      <c r="B9" s="135"/>
      <c r="C9" s="135"/>
      <c r="D9" s="136"/>
      <c r="E9" s="148" t="str">
        <f>IF(入力!F14="","",入力!F14)</f>
        <v/>
      </c>
      <c r="F9" s="135"/>
      <c r="G9" s="135"/>
      <c r="H9" s="135"/>
      <c r="I9" s="135"/>
      <c r="J9" s="326"/>
      <c r="K9" s="301" t="str">
        <f>IF(入力!L14="","",入力!L14)</f>
        <v/>
      </c>
      <c r="L9" s="135"/>
      <c r="M9" s="135"/>
      <c r="N9" s="135"/>
      <c r="O9" s="135"/>
      <c r="P9" s="136"/>
      <c r="Q9" s="148" t="s">
        <v>0</v>
      </c>
      <c r="R9" s="135"/>
      <c r="S9" s="135"/>
      <c r="T9" s="136"/>
      <c r="U9" s="148" t="str">
        <f>IF(入力!V14="","",入力!V14)</f>
        <v>みやもと</v>
      </c>
      <c r="V9" s="135"/>
      <c r="W9" s="135"/>
      <c r="X9" s="135"/>
      <c r="Y9" s="135"/>
      <c r="Z9" s="326"/>
      <c r="AA9" s="301" t="str">
        <f>IF(入力!AB14="","",入力!AB14)</f>
        <v>たけし</v>
      </c>
      <c r="AB9" s="135"/>
      <c r="AC9" s="135"/>
      <c r="AD9" s="135"/>
      <c r="AE9" s="135"/>
      <c r="AF9" s="345"/>
      <c r="AG9" s="152"/>
      <c r="AH9" s="153"/>
      <c r="AI9" s="153"/>
      <c r="AJ9" s="153"/>
      <c r="AK9" s="153"/>
      <c r="AL9" s="153"/>
      <c r="AM9" s="153"/>
      <c r="AN9" s="153"/>
    </row>
    <row r="10" spans="1:40" ht="37.5" customHeight="1" thickBot="1">
      <c r="A10" s="142" t="s">
        <v>8</v>
      </c>
      <c r="B10" s="143"/>
      <c r="C10" s="143"/>
      <c r="D10" s="144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3" t="s">
        <v>9</v>
      </c>
      <c r="R10" s="143"/>
      <c r="S10" s="143"/>
      <c r="T10" s="144"/>
      <c r="U10" s="327" t="str">
        <f>IF(入力!V15="","",入力!V15)</f>
        <v>宮本</v>
      </c>
      <c r="V10" s="328"/>
      <c r="W10" s="328"/>
      <c r="X10" s="328"/>
      <c r="Y10" s="328"/>
      <c r="Z10" s="329"/>
      <c r="AA10" s="330" t="str">
        <f>IF(入力!AB15="","",入力!AB15)</f>
        <v>武士</v>
      </c>
      <c r="AB10" s="328"/>
      <c r="AC10" s="328"/>
      <c r="AD10" s="328"/>
      <c r="AE10" s="328"/>
      <c r="AF10" s="346"/>
      <c r="AG10" s="154"/>
      <c r="AH10" s="155"/>
      <c r="AI10" s="155"/>
      <c r="AJ10" s="155"/>
      <c r="AK10" s="155"/>
      <c r="AL10" s="155"/>
      <c r="AM10" s="155"/>
      <c r="AN10" s="155"/>
    </row>
    <row r="11" spans="1:40" ht="9" customHeight="1"/>
    <row r="12" spans="1:40" ht="22.5" customHeight="1" thickBot="1">
      <c r="A12" s="143" t="s">
        <v>10</v>
      </c>
      <c r="B12" s="143"/>
      <c r="C12" s="143"/>
      <c r="D12" s="143"/>
      <c r="E12" s="143"/>
      <c r="F12" s="143"/>
      <c r="G12" s="294" t="s">
        <v>577</v>
      </c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</row>
    <row r="13" spans="1:40" ht="18.75" customHeight="1">
      <c r="A13" s="122" t="s">
        <v>11</v>
      </c>
      <c r="B13" s="123"/>
      <c r="C13" s="126" t="s">
        <v>12</v>
      </c>
      <c r="D13" s="126"/>
      <c r="E13" s="128" t="s">
        <v>579</v>
      </c>
      <c r="F13" s="129"/>
      <c r="G13" s="129"/>
      <c r="H13" s="129"/>
      <c r="I13" s="129"/>
      <c r="J13" s="129" t="s">
        <v>579</v>
      </c>
      <c r="K13" s="129"/>
      <c r="L13" s="129"/>
      <c r="M13" s="129"/>
      <c r="N13" s="130"/>
      <c r="O13" s="131" t="s">
        <v>576</v>
      </c>
      <c r="P13" s="132"/>
      <c r="Q13" s="131" t="s">
        <v>15</v>
      </c>
      <c r="R13" s="132"/>
      <c r="S13" s="131" t="s">
        <v>16</v>
      </c>
      <c r="T13" s="140"/>
      <c r="U13" s="122" t="s">
        <v>11</v>
      </c>
      <c r="V13" s="123"/>
      <c r="W13" s="126" t="s">
        <v>12</v>
      </c>
      <c r="X13" s="126"/>
      <c r="Y13" s="128" t="s">
        <v>579</v>
      </c>
      <c r="Z13" s="129"/>
      <c r="AA13" s="129"/>
      <c r="AB13" s="129"/>
      <c r="AC13" s="129"/>
      <c r="AD13" s="129" t="s">
        <v>579</v>
      </c>
      <c r="AE13" s="129"/>
      <c r="AF13" s="129"/>
      <c r="AG13" s="129"/>
      <c r="AH13" s="130"/>
      <c r="AI13" s="131" t="s">
        <v>576</v>
      </c>
      <c r="AJ13" s="132"/>
      <c r="AK13" s="131" t="s">
        <v>15</v>
      </c>
      <c r="AL13" s="132"/>
      <c r="AM13" s="131" t="s">
        <v>16</v>
      </c>
      <c r="AN13" s="140"/>
    </row>
    <row r="14" spans="1:40" ht="37.5" customHeight="1" thickBot="1">
      <c r="A14" s="124"/>
      <c r="B14" s="125"/>
      <c r="C14" s="127"/>
      <c r="D14" s="127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33"/>
      <c r="P14" s="133"/>
      <c r="Q14" s="133"/>
      <c r="R14" s="133"/>
      <c r="S14" s="133"/>
      <c r="T14" s="141"/>
      <c r="U14" s="124"/>
      <c r="V14" s="125"/>
      <c r="W14" s="127"/>
      <c r="X14" s="127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33"/>
      <c r="AJ14" s="133"/>
      <c r="AK14" s="133"/>
      <c r="AL14" s="133"/>
      <c r="AM14" s="133"/>
      <c r="AN14" s="141"/>
    </row>
    <row r="15" spans="1:40" ht="18.75" customHeight="1" thickTop="1">
      <c r="A15" s="118">
        <v>1</v>
      </c>
      <c r="B15" s="119"/>
      <c r="C15" s="283">
        <f>IF(入力!D20="","",入力!D20)</f>
        <v>1</v>
      </c>
      <c r="D15" s="283"/>
      <c r="E15" s="278" t="str">
        <f>IF(入力!F20="","",入力!F20)</f>
        <v>みやもと</v>
      </c>
      <c r="F15" s="279"/>
      <c r="G15" s="279"/>
      <c r="H15" s="279"/>
      <c r="I15" s="279"/>
      <c r="J15" s="279" t="str">
        <f>IF(入力!K20="","",入力!K20)</f>
        <v>たけし</v>
      </c>
      <c r="K15" s="279"/>
      <c r="L15" s="279"/>
      <c r="M15" s="279"/>
      <c r="N15" s="280"/>
      <c r="O15" s="283">
        <f>IF(入力!P20="","",入力!P20)</f>
        <v>2</v>
      </c>
      <c r="P15" s="283"/>
      <c r="Q15" s="285">
        <f>IF(入力!R20="","",入力!R20)</f>
        <v>167</v>
      </c>
      <c r="R15" s="286"/>
      <c r="S15" s="285" t="str">
        <f>IF(入力!T20="","",入力!T20)</f>
        <v>○</v>
      </c>
      <c r="T15" s="287"/>
      <c r="U15" s="118">
        <v>7</v>
      </c>
      <c r="V15" s="119"/>
      <c r="W15" s="283">
        <f>IF(入力!X20="","",入力!X20)</f>
        <v>7</v>
      </c>
      <c r="X15" s="283"/>
      <c r="Y15" s="278" t="str">
        <f>IF(入力!Z20="","",入力!Z20)</f>
        <v>さいとう</v>
      </c>
      <c r="Z15" s="279"/>
      <c r="AA15" s="279"/>
      <c r="AB15" s="279"/>
      <c r="AC15" s="279"/>
      <c r="AD15" s="279" t="str">
        <f>IF(入力!AE20="","",入力!AE20)</f>
        <v>りょうま</v>
      </c>
      <c r="AE15" s="279"/>
      <c r="AF15" s="279"/>
      <c r="AG15" s="279"/>
      <c r="AH15" s="280"/>
      <c r="AI15" s="283">
        <f>IF(入力!AJ20="","",入力!AJ20)</f>
        <v>1</v>
      </c>
      <c r="AJ15" s="283"/>
      <c r="AK15" s="285">
        <f>IF(入力!AL20="","",入力!AL20)</f>
        <v>150</v>
      </c>
      <c r="AL15" s="286"/>
      <c r="AM15" s="285" t="str">
        <f>IF(入力!AN20="","",入力!AN20)</f>
        <v>○</v>
      </c>
      <c r="AN15" s="287"/>
    </row>
    <row r="16" spans="1:40" ht="37.5" customHeight="1">
      <c r="A16" s="97"/>
      <c r="B16" s="98"/>
      <c r="C16" s="284"/>
      <c r="D16" s="284"/>
      <c r="E16" s="307" t="str">
        <f>IF(入力!F21="","",入力!F21)</f>
        <v>宮本</v>
      </c>
      <c r="F16" s="289"/>
      <c r="G16" s="289"/>
      <c r="H16" s="289"/>
      <c r="I16" s="289"/>
      <c r="J16" s="289" t="str">
        <f>IF(入力!K21="","",入力!K21)</f>
        <v>武士</v>
      </c>
      <c r="K16" s="289"/>
      <c r="L16" s="289"/>
      <c r="M16" s="289"/>
      <c r="N16" s="290"/>
      <c r="O16" s="284"/>
      <c r="P16" s="284"/>
      <c r="Q16" s="229"/>
      <c r="R16" s="186"/>
      <c r="S16" s="229"/>
      <c r="T16" s="288"/>
      <c r="U16" s="97"/>
      <c r="V16" s="98"/>
      <c r="W16" s="284"/>
      <c r="X16" s="284"/>
      <c r="Y16" s="307" t="str">
        <f>IF(入力!Z21="","",入力!Z21)</f>
        <v>斉藤</v>
      </c>
      <c r="Z16" s="289"/>
      <c r="AA16" s="289"/>
      <c r="AB16" s="289"/>
      <c r="AC16" s="289"/>
      <c r="AD16" s="289" t="str">
        <f>IF(入力!AE21="","",入力!AE21)</f>
        <v>陵馬</v>
      </c>
      <c r="AE16" s="289"/>
      <c r="AF16" s="289"/>
      <c r="AG16" s="289"/>
      <c r="AH16" s="290"/>
      <c r="AI16" s="284"/>
      <c r="AJ16" s="284"/>
      <c r="AK16" s="229"/>
      <c r="AL16" s="186"/>
      <c r="AM16" s="229"/>
      <c r="AN16" s="288"/>
    </row>
    <row r="17" spans="1:40" ht="18.75" customHeight="1">
      <c r="A17" s="91">
        <v>2</v>
      </c>
      <c r="B17" s="92"/>
      <c r="C17" s="271">
        <f>IF(入力!D22="","",入力!D22)</f>
        <v>2</v>
      </c>
      <c r="D17" s="271"/>
      <c r="E17" s="276" t="str">
        <f>IF(入力!F22="","",入力!F22)</f>
        <v>さとう</v>
      </c>
      <c r="F17" s="277"/>
      <c r="G17" s="277"/>
      <c r="H17" s="277"/>
      <c r="I17" s="277"/>
      <c r="J17" s="277" t="str">
        <f>IF(入力!K22="","",入力!K22)</f>
        <v>じゅん</v>
      </c>
      <c r="K17" s="277"/>
      <c r="L17" s="277"/>
      <c r="M17" s="277"/>
      <c r="N17" s="281"/>
      <c r="O17" s="271">
        <f>IF(入力!P22="","",入力!P22)</f>
        <v>2</v>
      </c>
      <c r="P17" s="271"/>
      <c r="Q17" s="266">
        <f>IF(入力!R22="","",入力!R22)</f>
        <v>170</v>
      </c>
      <c r="R17" s="190"/>
      <c r="S17" s="267" t="str">
        <f>IF(入力!T22="","",入力!T22)</f>
        <v>○</v>
      </c>
      <c r="T17" s="268"/>
      <c r="U17" s="91">
        <v>8</v>
      </c>
      <c r="V17" s="92"/>
      <c r="W17" s="271">
        <f>IF(入力!X22="","",入力!X22)</f>
        <v>8</v>
      </c>
      <c r="X17" s="271"/>
      <c r="Y17" s="276" t="str">
        <f>IF(入力!Z22="","",入力!Z22)</f>
        <v>やまがしら</v>
      </c>
      <c r="Z17" s="277"/>
      <c r="AA17" s="277"/>
      <c r="AB17" s="277"/>
      <c r="AC17" s="277"/>
      <c r="AD17" s="277" t="str">
        <f>IF(入力!AE22="","",入力!AE22)</f>
        <v>だいき</v>
      </c>
      <c r="AE17" s="277"/>
      <c r="AF17" s="277"/>
      <c r="AG17" s="277"/>
      <c r="AH17" s="281"/>
      <c r="AI17" s="271">
        <f>IF(入力!AJ22="","",入力!AJ22)</f>
        <v>1</v>
      </c>
      <c r="AJ17" s="271"/>
      <c r="AK17" s="266">
        <f>IF(入力!AL22="","",入力!AL22)</f>
        <v>148</v>
      </c>
      <c r="AL17" s="190"/>
      <c r="AM17" s="267" t="str">
        <f>IF(入力!AN22="","",入力!AN22)</f>
        <v>○</v>
      </c>
      <c r="AN17" s="268"/>
    </row>
    <row r="18" spans="1:40" ht="37.5" customHeight="1">
      <c r="A18" s="105"/>
      <c r="B18" s="106"/>
      <c r="C18" s="272"/>
      <c r="D18" s="272"/>
      <c r="E18" s="273" t="str">
        <f>IF(入力!F23="","",入力!F23)</f>
        <v>佐藤</v>
      </c>
      <c r="F18" s="274"/>
      <c r="G18" s="274"/>
      <c r="H18" s="274"/>
      <c r="I18" s="274"/>
      <c r="J18" s="274" t="str">
        <f>IF(入力!K23="","",入力!K23)</f>
        <v>純</v>
      </c>
      <c r="K18" s="274"/>
      <c r="L18" s="274"/>
      <c r="M18" s="274"/>
      <c r="N18" s="275"/>
      <c r="O18" s="272"/>
      <c r="P18" s="272"/>
      <c r="Q18" s="229"/>
      <c r="R18" s="186"/>
      <c r="S18" s="269"/>
      <c r="T18" s="270"/>
      <c r="U18" s="105"/>
      <c r="V18" s="106"/>
      <c r="W18" s="272"/>
      <c r="X18" s="272"/>
      <c r="Y18" s="273" t="str">
        <f>IF(入力!Z23="","",入力!Z23)</f>
        <v>山頭</v>
      </c>
      <c r="Z18" s="274"/>
      <c r="AA18" s="274"/>
      <c r="AB18" s="274"/>
      <c r="AC18" s="274"/>
      <c r="AD18" s="274" t="str">
        <f>IF(入力!AE23="","",入力!AE23)</f>
        <v>大輝</v>
      </c>
      <c r="AE18" s="274"/>
      <c r="AF18" s="274"/>
      <c r="AG18" s="274"/>
      <c r="AH18" s="275"/>
      <c r="AI18" s="272"/>
      <c r="AJ18" s="272"/>
      <c r="AK18" s="229"/>
      <c r="AL18" s="186"/>
      <c r="AM18" s="269"/>
      <c r="AN18" s="270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かたびら</v>
      </c>
      <c r="F19" s="277"/>
      <c r="G19" s="277"/>
      <c r="H19" s="277"/>
      <c r="I19" s="277"/>
      <c r="J19" s="277" t="str">
        <f>IF(入力!K24="","",入力!K24)</f>
        <v>そうま</v>
      </c>
      <c r="K19" s="277"/>
      <c r="L19" s="277"/>
      <c r="M19" s="277"/>
      <c r="N19" s="281"/>
      <c r="O19" s="271">
        <f>IF(入力!P24="","",入力!P24)</f>
        <v>2</v>
      </c>
      <c r="P19" s="271"/>
      <c r="Q19" s="266">
        <f>IF(入力!R24="","",入力!R24)</f>
        <v>158</v>
      </c>
      <c r="R19" s="190"/>
      <c r="S19" s="267" t="str">
        <f>IF(入力!T24="","",入力!T24)</f>
        <v>○</v>
      </c>
      <c r="T19" s="268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すずき</v>
      </c>
      <c r="Z19" s="277"/>
      <c r="AA19" s="277"/>
      <c r="AB19" s="277"/>
      <c r="AC19" s="277"/>
      <c r="AD19" s="277" t="str">
        <f>IF(入力!AE24="","",入力!AE24)</f>
        <v>あさひ</v>
      </c>
      <c r="AE19" s="277"/>
      <c r="AF19" s="277"/>
      <c r="AG19" s="277"/>
      <c r="AH19" s="281"/>
      <c r="AI19" s="271">
        <f>IF(入力!AJ24="","",入力!AJ24)</f>
        <v>1</v>
      </c>
      <c r="AJ19" s="271"/>
      <c r="AK19" s="266">
        <f>IF(入力!AL24="","",入力!AL24)</f>
        <v>157</v>
      </c>
      <c r="AL19" s="190"/>
      <c r="AM19" s="267" t="str">
        <f>IF(入力!AN24="","",入力!AN24)</f>
        <v>○</v>
      </c>
      <c r="AN19" s="268"/>
    </row>
    <row r="20" spans="1:40" ht="37.5" customHeight="1">
      <c r="A20" s="97"/>
      <c r="B20" s="98"/>
      <c r="C20" s="272"/>
      <c r="D20" s="272"/>
      <c r="E20" s="273" t="str">
        <f>IF(入力!F25="","",入力!F25)</f>
        <v>帷子</v>
      </c>
      <c r="F20" s="274"/>
      <c r="G20" s="274"/>
      <c r="H20" s="274"/>
      <c r="I20" s="274"/>
      <c r="J20" s="274" t="str">
        <f>IF(入力!K25="","",入力!K25)</f>
        <v>颯真</v>
      </c>
      <c r="K20" s="274"/>
      <c r="L20" s="274"/>
      <c r="M20" s="274"/>
      <c r="N20" s="275"/>
      <c r="O20" s="272"/>
      <c r="P20" s="272"/>
      <c r="Q20" s="229"/>
      <c r="R20" s="186"/>
      <c r="S20" s="269"/>
      <c r="T20" s="270"/>
      <c r="U20" s="97"/>
      <c r="V20" s="98"/>
      <c r="W20" s="272"/>
      <c r="X20" s="272"/>
      <c r="Y20" s="273" t="str">
        <f>IF(入力!Z25="","",入力!Z25)</f>
        <v>鈴木</v>
      </c>
      <c r="Z20" s="274"/>
      <c r="AA20" s="274"/>
      <c r="AB20" s="274"/>
      <c r="AC20" s="274"/>
      <c r="AD20" s="274" t="str">
        <f>IF(入力!AE25="","",入力!AE25)</f>
        <v>朝陽</v>
      </c>
      <c r="AE20" s="274"/>
      <c r="AF20" s="274"/>
      <c r="AG20" s="274"/>
      <c r="AH20" s="275"/>
      <c r="AI20" s="272"/>
      <c r="AJ20" s="272"/>
      <c r="AK20" s="229"/>
      <c r="AL20" s="186"/>
      <c r="AM20" s="269"/>
      <c r="AN20" s="270"/>
    </row>
    <row r="21" spans="1:40" ht="18.75" customHeight="1">
      <c r="A21" s="91">
        <v>4</v>
      </c>
      <c r="B21" s="92"/>
      <c r="C21" s="271">
        <f>IF(入力!D26="","",入力!D26)</f>
        <v>4</v>
      </c>
      <c r="D21" s="271"/>
      <c r="E21" s="276" t="str">
        <f>IF(入力!F26="","",入力!F26)</f>
        <v>しんや</v>
      </c>
      <c r="F21" s="277"/>
      <c r="G21" s="277"/>
      <c r="H21" s="277"/>
      <c r="I21" s="277"/>
      <c r="J21" s="277" t="str">
        <f>IF(入力!K26="","",入力!K26)</f>
        <v>こうせい</v>
      </c>
      <c r="K21" s="277"/>
      <c r="L21" s="277"/>
      <c r="M21" s="277"/>
      <c r="N21" s="281"/>
      <c r="O21" s="271">
        <f>IF(入力!P26="","",入力!P26)</f>
        <v>1</v>
      </c>
      <c r="P21" s="271"/>
      <c r="Q21" s="266">
        <f>IF(入力!R26="","",入力!R26)</f>
        <v>170</v>
      </c>
      <c r="R21" s="190"/>
      <c r="S21" s="267" t="str">
        <f>IF(入力!T26="","",入力!T26)</f>
        <v>○</v>
      </c>
      <c r="T21" s="268"/>
      <c r="U21" s="91">
        <v>10</v>
      </c>
      <c r="V21" s="92"/>
      <c r="W21" s="271" t="str">
        <f>IF(入力!X26="","",入力!X26)</f>
        <v/>
      </c>
      <c r="X21" s="271"/>
      <c r="Y21" s="276" t="str">
        <f>IF(入力!Z26="","",入力!Z26)</f>
        <v/>
      </c>
      <c r="Z21" s="277"/>
      <c r="AA21" s="277"/>
      <c r="AB21" s="277"/>
      <c r="AC21" s="277"/>
      <c r="AD21" s="277" t="str">
        <f>IF(入力!AE26="","",入力!AE26)</f>
        <v/>
      </c>
      <c r="AE21" s="277"/>
      <c r="AF21" s="277"/>
      <c r="AG21" s="277"/>
      <c r="AH21" s="281"/>
      <c r="AI21" s="271" t="str">
        <f>IF(入力!AJ26="","",入力!AJ26)</f>
        <v/>
      </c>
      <c r="AJ21" s="271"/>
      <c r="AK21" s="266" t="str">
        <f>IF(入力!AL26="","",入力!AL26)</f>
        <v/>
      </c>
      <c r="AL21" s="190"/>
      <c r="AM21" s="267" t="str">
        <f>IF(入力!AN26="","",入力!AN26)</f>
        <v>○</v>
      </c>
      <c r="AN21" s="268"/>
    </row>
    <row r="22" spans="1:40" ht="37.5" customHeight="1">
      <c r="A22" s="105"/>
      <c r="B22" s="106"/>
      <c r="C22" s="272"/>
      <c r="D22" s="272"/>
      <c r="E22" s="273" t="str">
        <f>IF(入力!F27="","",入力!F27)</f>
        <v>新谷</v>
      </c>
      <c r="F22" s="274"/>
      <c r="G22" s="274"/>
      <c r="H22" s="274"/>
      <c r="I22" s="274"/>
      <c r="J22" s="274" t="str">
        <f>IF(入力!K27="","",入力!K27)</f>
        <v>康生</v>
      </c>
      <c r="K22" s="274"/>
      <c r="L22" s="274"/>
      <c r="M22" s="274"/>
      <c r="N22" s="275"/>
      <c r="O22" s="272"/>
      <c r="P22" s="272"/>
      <c r="Q22" s="229"/>
      <c r="R22" s="186"/>
      <c r="S22" s="269"/>
      <c r="T22" s="270"/>
      <c r="U22" s="105"/>
      <c r="V22" s="106"/>
      <c r="W22" s="272"/>
      <c r="X22" s="272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75"/>
      <c r="AI22" s="272"/>
      <c r="AJ22" s="272"/>
      <c r="AK22" s="229"/>
      <c r="AL22" s="186"/>
      <c r="AM22" s="269"/>
      <c r="AN22" s="270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たかはし</v>
      </c>
      <c r="F23" s="277"/>
      <c r="G23" s="277"/>
      <c r="H23" s="277"/>
      <c r="I23" s="277"/>
      <c r="J23" s="277" t="str">
        <f>IF(入力!K28="","",入力!K28)</f>
        <v>かい</v>
      </c>
      <c r="K23" s="277"/>
      <c r="L23" s="277"/>
      <c r="M23" s="277"/>
      <c r="N23" s="281"/>
      <c r="O23" s="271">
        <f>IF(入力!P28="","",入力!P28)</f>
        <v>1</v>
      </c>
      <c r="P23" s="271"/>
      <c r="Q23" s="266">
        <f>IF(入力!R28="","",入力!R28)</f>
        <v>165</v>
      </c>
      <c r="R23" s="190"/>
      <c r="S23" s="267" t="str">
        <f>IF(入力!T28="","",入力!T28)</f>
        <v>○</v>
      </c>
      <c r="T23" s="268"/>
      <c r="U23" s="80">
        <v>11</v>
      </c>
      <c r="V23" s="81"/>
      <c r="W23" s="271" t="str">
        <f>IF(入力!X28="","",入力!X28)</f>
        <v/>
      </c>
      <c r="X23" s="271"/>
      <c r="Y23" s="276" t="str">
        <f>IF(入力!Z28="","",入力!Z28)</f>
        <v/>
      </c>
      <c r="Z23" s="277"/>
      <c r="AA23" s="277"/>
      <c r="AB23" s="277"/>
      <c r="AC23" s="277"/>
      <c r="AD23" s="277" t="str">
        <f>IF(入力!AE28="","",入力!AE28)</f>
        <v/>
      </c>
      <c r="AE23" s="277"/>
      <c r="AF23" s="277"/>
      <c r="AG23" s="277"/>
      <c r="AH23" s="281"/>
      <c r="AI23" s="271" t="str">
        <f>IF(入力!AJ28="","",入力!AJ28)</f>
        <v/>
      </c>
      <c r="AJ23" s="271"/>
      <c r="AK23" s="266" t="str">
        <f>IF(入力!AL28="","",入力!AL28)</f>
        <v/>
      </c>
      <c r="AL23" s="190"/>
      <c r="AM23" s="267" t="str">
        <f>IF(入力!AN28="","",入力!AN28)</f>
        <v>○</v>
      </c>
      <c r="AN23" s="268"/>
    </row>
    <row r="24" spans="1:40" ht="37.5" customHeight="1">
      <c r="A24" s="97"/>
      <c r="B24" s="98"/>
      <c r="C24" s="272"/>
      <c r="D24" s="272"/>
      <c r="E24" s="273" t="str">
        <f>IF(入力!F29="","",入力!F29)</f>
        <v>高橋</v>
      </c>
      <c r="F24" s="274"/>
      <c r="G24" s="274"/>
      <c r="H24" s="274"/>
      <c r="I24" s="274"/>
      <c r="J24" s="274" t="str">
        <f>IF(入力!K29="","",入力!K29)</f>
        <v>快</v>
      </c>
      <c r="K24" s="274"/>
      <c r="L24" s="274"/>
      <c r="M24" s="274"/>
      <c r="N24" s="275"/>
      <c r="O24" s="272"/>
      <c r="P24" s="272"/>
      <c r="Q24" s="229"/>
      <c r="R24" s="186"/>
      <c r="S24" s="269"/>
      <c r="T24" s="270"/>
      <c r="U24" s="80"/>
      <c r="V24" s="81"/>
      <c r="W24" s="272"/>
      <c r="X24" s="272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5"/>
      <c r="AI24" s="272"/>
      <c r="AJ24" s="272"/>
      <c r="AK24" s="229"/>
      <c r="AL24" s="186"/>
      <c r="AM24" s="269"/>
      <c r="AN24" s="270"/>
    </row>
    <row r="25" spans="1:40" ht="18.75" customHeight="1">
      <c r="A25" s="91">
        <v>6</v>
      </c>
      <c r="B25" s="92"/>
      <c r="C25" s="271">
        <f>IF(入力!D30="","",入力!D30)</f>
        <v>6</v>
      </c>
      <c r="D25" s="271"/>
      <c r="E25" s="276" t="str">
        <f>IF(入力!F30="","",入力!F30)</f>
        <v>しみず</v>
      </c>
      <c r="F25" s="277"/>
      <c r="G25" s="277"/>
      <c r="H25" s="277"/>
      <c r="I25" s="277"/>
      <c r="J25" s="277" t="str">
        <f>IF(入力!K30="","",入力!K30)</f>
        <v>りゅうき</v>
      </c>
      <c r="K25" s="277"/>
      <c r="L25" s="277"/>
      <c r="M25" s="277"/>
      <c r="N25" s="281"/>
      <c r="O25" s="271">
        <f>IF(入力!P30="","",入力!P30)</f>
        <v>1</v>
      </c>
      <c r="P25" s="271"/>
      <c r="Q25" s="266">
        <f>IF(入力!R30="","",入力!R30)</f>
        <v>148</v>
      </c>
      <c r="R25" s="190"/>
      <c r="S25" s="267" t="str">
        <f>IF(入力!T30="","",入力!T30)</f>
        <v>○</v>
      </c>
      <c r="T25" s="268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77"/>
      <c r="AA25" s="277"/>
      <c r="AB25" s="277"/>
      <c r="AC25" s="277"/>
      <c r="AD25" s="277" t="str">
        <f>IF(入力!AE30="","",入力!AE30)</f>
        <v/>
      </c>
      <c r="AE25" s="277"/>
      <c r="AF25" s="277"/>
      <c r="AG25" s="277"/>
      <c r="AH25" s="281"/>
      <c r="AI25" s="271" t="str">
        <f>IF(入力!AJ30="","",入力!AJ30)</f>
        <v/>
      </c>
      <c r="AJ25" s="271"/>
      <c r="AK25" s="266" t="str">
        <f>IF(入力!AL30="","",入力!AL30)</f>
        <v/>
      </c>
      <c r="AL25" s="190"/>
      <c r="AM25" s="267" t="str">
        <f>IF(入力!AN30="","",入力!AN30)</f>
        <v>○</v>
      </c>
      <c r="AN25" s="268"/>
    </row>
    <row r="26" spans="1:40" ht="37.5" customHeight="1" thickBot="1">
      <c r="A26" s="93"/>
      <c r="B26" s="94"/>
      <c r="C26" s="282"/>
      <c r="D26" s="282"/>
      <c r="E26" s="308" t="str">
        <f>IF(入力!F31="","",入力!F31)</f>
        <v>清水</v>
      </c>
      <c r="F26" s="309"/>
      <c r="G26" s="309"/>
      <c r="H26" s="309"/>
      <c r="I26" s="309"/>
      <c r="J26" s="309" t="str">
        <f>IF(入力!K31="","",入力!K31)</f>
        <v>隆希</v>
      </c>
      <c r="K26" s="309"/>
      <c r="L26" s="309"/>
      <c r="M26" s="309"/>
      <c r="N26" s="310"/>
      <c r="O26" s="282"/>
      <c r="P26" s="282"/>
      <c r="Q26" s="291"/>
      <c r="R26" s="144"/>
      <c r="S26" s="292"/>
      <c r="T26" s="293"/>
      <c r="U26" s="82"/>
      <c r="V26" s="83"/>
      <c r="W26" s="282"/>
      <c r="X26" s="282"/>
      <c r="Y26" s="308" t="str">
        <f>IF(入力!Z31="","",入力!Z31)</f>
        <v/>
      </c>
      <c r="Z26" s="309"/>
      <c r="AA26" s="309"/>
      <c r="AB26" s="309"/>
      <c r="AC26" s="309"/>
      <c r="AD26" s="309" t="str">
        <f>IF(入力!AE31="","",入力!AE31)</f>
        <v/>
      </c>
      <c r="AE26" s="309"/>
      <c r="AF26" s="309"/>
      <c r="AG26" s="309"/>
      <c r="AH26" s="310"/>
      <c r="AI26" s="282"/>
      <c r="AJ26" s="282"/>
      <c r="AK26" s="291"/>
      <c r="AL26" s="144"/>
      <c r="AM26" s="292"/>
      <c r="AN26" s="293"/>
    </row>
  </sheetData>
  <sheetProtection selectLockedCells="1"/>
  <mergeCells count="179">
    <mergeCell ref="AM25:AN26"/>
    <mergeCell ref="AD26:AH26"/>
    <mergeCell ref="AM21:AN22"/>
    <mergeCell ref="Y22:AC22"/>
    <mergeCell ref="AD24:AH24"/>
    <mergeCell ref="Y26:AC26"/>
    <mergeCell ref="Y21:AC21"/>
    <mergeCell ref="AD21:AH21"/>
    <mergeCell ref="AI21:AJ22"/>
    <mergeCell ref="Y25:AC25"/>
    <mergeCell ref="AK25:AL26"/>
    <mergeCell ref="W19:X20"/>
    <mergeCell ref="AD22:AH22"/>
    <mergeCell ref="Y23:AC23"/>
    <mergeCell ref="AD23:AH23"/>
    <mergeCell ref="AI23:AJ24"/>
    <mergeCell ref="W21:X22"/>
    <mergeCell ref="W25:X26"/>
    <mergeCell ref="AD25:AH25"/>
    <mergeCell ref="AI25:AJ26"/>
    <mergeCell ref="AK23:AL24"/>
    <mergeCell ref="AD19:AH19"/>
    <mergeCell ref="Y24:AC24"/>
    <mergeCell ref="U21:V22"/>
    <mergeCell ref="Y20:AC20"/>
    <mergeCell ref="AI17:AJ18"/>
    <mergeCell ref="AD18:AH18"/>
    <mergeCell ref="AM23:AN24"/>
    <mergeCell ref="AK15:AL16"/>
    <mergeCell ref="AD15:AH15"/>
    <mergeCell ref="AI15:AJ16"/>
    <mergeCell ref="AD17:AH17"/>
    <mergeCell ref="AI19:AJ20"/>
    <mergeCell ref="AK17:AL18"/>
    <mergeCell ref="AK21:AL22"/>
    <mergeCell ref="A8:D8"/>
    <mergeCell ref="E8:J8"/>
    <mergeCell ref="K8:P8"/>
    <mergeCell ref="AA9:AF9"/>
    <mergeCell ref="AA10:AF10"/>
    <mergeCell ref="AG9:AN10"/>
    <mergeCell ref="AM13:AN14"/>
    <mergeCell ref="Y14:AC14"/>
    <mergeCell ref="AD14:AH14"/>
    <mergeCell ref="U10:Z10"/>
    <mergeCell ref="Y13:AC13"/>
    <mergeCell ref="AI13:AJ14"/>
    <mergeCell ref="AK13:AL14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A4:AD4"/>
    <mergeCell ref="AF4:AI4"/>
    <mergeCell ref="AK4:AN4"/>
    <mergeCell ref="AK6:AN6"/>
    <mergeCell ref="AE2:AI2"/>
    <mergeCell ref="H6:J6"/>
    <mergeCell ref="A5:D6"/>
    <mergeCell ref="E5:J5"/>
    <mergeCell ref="E7:J7"/>
    <mergeCell ref="K7:P7"/>
    <mergeCell ref="Q7:T7"/>
    <mergeCell ref="U7:Z7"/>
    <mergeCell ref="AA5:AN5"/>
    <mergeCell ref="A7:D7"/>
    <mergeCell ref="A2:G2"/>
    <mergeCell ref="H2:J2"/>
    <mergeCell ref="K2:Q2"/>
    <mergeCell ref="R2:X2"/>
    <mergeCell ref="E6:F6"/>
    <mergeCell ref="A3:D4"/>
    <mergeCell ref="Y18:AC18"/>
    <mergeCell ref="O25:P26"/>
    <mergeCell ref="E26:I26"/>
    <mergeCell ref="J26:N26"/>
    <mergeCell ref="O23:P24"/>
    <mergeCell ref="Q23:R24"/>
    <mergeCell ref="J21:N21"/>
    <mergeCell ref="AA8:AF8"/>
    <mergeCell ref="AG7:AN7"/>
    <mergeCell ref="AM8:AN8"/>
    <mergeCell ref="AI8:AL8"/>
    <mergeCell ref="AG8:AH8"/>
    <mergeCell ref="AD13:AH13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A12:F12"/>
    <mergeCell ref="G12:AL12"/>
    <mergeCell ref="A13:B14"/>
    <mergeCell ref="A15:B16"/>
    <mergeCell ref="C15:D16"/>
    <mergeCell ref="J13:N13"/>
    <mergeCell ref="J14:N14"/>
    <mergeCell ref="O13:P14"/>
    <mergeCell ref="A1:AN1"/>
    <mergeCell ref="Y2:AD2"/>
    <mergeCell ref="E3:Z4"/>
    <mergeCell ref="K5:Z6"/>
    <mergeCell ref="AA7:AF7"/>
    <mergeCell ref="AA6:AD6"/>
    <mergeCell ref="AF6:AI6"/>
    <mergeCell ref="Q8:T8"/>
    <mergeCell ref="U8:Z8"/>
    <mergeCell ref="E13:I13"/>
    <mergeCell ref="E14:I14"/>
    <mergeCell ref="E16:I16"/>
    <mergeCell ref="Q13:R14"/>
    <mergeCell ref="S13:T14"/>
    <mergeCell ref="U13:V14"/>
    <mergeCell ref="AA3:AN3"/>
    <mergeCell ref="W15:X16"/>
    <mergeCell ref="O17:P18"/>
    <mergeCell ref="O15:P16"/>
    <mergeCell ref="Q15:R16"/>
    <mergeCell ref="S15:T16"/>
    <mergeCell ref="J16:N16"/>
    <mergeCell ref="C13:D14"/>
    <mergeCell ref="U19:V20"/>
    <mergeCell ref="Q25:R26"/>
    <mergeCell ref="U23:V24"/>
    <mergeCell ref="W23:X24"/>
    <mergeCell ref="S23:T24"/>
    <mergeCell ref="U25:V26"/>
    <mergeCell ref="S25:T26"/>
    <mergeCell ref="O21:P22"/>
    <mergeCell ref="U15:V16"/>
    <mergeCell ref="W13:X14"/>
    <mergeCell ref="J18:N18"/>
    <mergeCell ref="W17:X18"/>
    <mergeCell ref="A25:B26"/>
    <mergeCell ref="C23:D24"/>
    <mergeCell ref="E23:I23"/>
    <mergeCell ref="J23:N23"/>
    <mergeCell ref="E24:I24"/>
    <mergeCell ref="C25:D26"/>
    <mergeCell ref="E25:I25"/>
    <mergeCell ref="J25:N25"/>
    <mergeCell ref="J24:N24"/>
    <mergeCell ref="A23:B24"/>
    <mergeCell ref="E15:I15"/>
    <mergeCell ref="J15:N15"/>
    <mergeCell ref="J20:N20"/>
    <mergeCell ref="Q19:R20"/>
    <mergeCell ref="E19:I19"/>
    <mergeCell ref="O19:P20"/>
    <mergeCell ref="E17:I17"/>
    <mergeCell ref="E18:I18"/>
    <mergeCell ref="J17:N17"/>
    <mergeCell ref="J19:N19"/>
    <mergeCell ref="A17:B18"/>
    <mergeCell ref="Q17:R18"/>
    <mergeCell ref="S17:T18"/>
    <mergeCell ref="C17:D18"/>
    <mergeCell ref="S19:T20"/>
    <mergeCell ref="C21:D22"/>
    <mergeCell ref="A19:B20"/>
    <mergeCell ref="C19:D20"/>
    <mergeCell ref="A21:B22"/>
    <mergeCell ref="E22:I22"/>
    <mergeCell ref="J22:N22"/>
    <mergeCell ref="E21:I21"/>
    <mergeCell ref="E20:I20"/>
    <mergeCell ref="S21:T22"/>
    <mergeCell ref="Q21:R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G7" sqref="G7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603</v>
      </c>
      <c r="B1" s="347"/>
      <c r="D1" s="54" t="s">
        <v>604</v>
      </c>
      <c r="E1" s="55" t="s">
        <v>605</v>
      </c>
      <c r="F1" s="56" t="s">
        <v>606</v>
      </c>
      <c r="G1" s="54" t="s">
        <v>604</v>
      </c>
      <c r="H1" s="55" t="s">
        <v>607</v>
      </c>
      <c r="I1" s="56" t="s">
        <v>608</v>
      </c>
      <c r="J1" s="54" t="s">
        <v>604</v>
      </c>
      <c r="K1" s="55" t="s">
        <v>607</v>
      </c>
      <c r="L1" s="56" t="s">
        <v>608</v>
      </c>
      <c r="M1" s="54" t="s">
        <v>604</v>
      </c>
      <c r="N1" s="55" t="s">
        <v>607</v>
      </c>
      <c r="O1" s="56" t="s">
        <v>608</v>
      </c>
      <c r="P1" s="54" t="s">
        <v>604</v>
      </c>
      <c r="Q1" s="55" t="s">
        <v>607</v>
      </c>
      <c r="R1" s="56" t="s">
        <v>608</v>
      </c>
      <c r="S1" s="54" t="s">
        <v>604</v>
      </c>
      <c r="T1" s="55" t="s">
        <v>607</v>
      </c>
      <c r="U1" s="56" t="s">
        <v>608</v>
      </c>
      <c r="V1" s="54" t="s">
        <v>604</v>
      </c>
      <c r="W1" s="55" t="s">
        <v>607</v>
      </c>
      <c r="X1" s="56" t="s">
        <v>608</v>
      </c>
      <c r="Y1" s="54" t="s">
        <v>604</v>
      </c>
      <c r="Z1" s="55" t="s">
        <v>607</v>
      </c>
      <c r="AA1" s="56" t="s">
        <v>608</v>
      </c>
      <c r="AB1" s="54" t="s">
        <v>604</v>
      </c>
      <c r="AC1" s="55" t="s">
        <v>607</v>
      </c>
      <c r="AD1" s="56" t="s">
        <v>608</v>
      </c>
      <c r="AE1" s="54" t="s">
        <v>604</v>
      </c>
      <c r="AF1" s="55" t="s">
        <v>607</v>
      </c>
      <c r="AG1" s="56" t="s">
        <v>608</v>
      </c>
      <c r="AH1" s="54" t="s">
        <v>604</v>
      </c>
      <c r="AI1" s="55" t="s">
        <v>607</v>
      </c>
      <c r="AJ1" s="56" t="s">
        <v>608</v>
      </c>
    </row>
    <row r="2" spans="1:41" ht="13.8" thickBot="1">
      <c r="A2" s="347"/>
      <c r="B2" s="347"/>
      <c r="C2" s="40"/>
      <c r="D2" s="41">
        <v>1</v>
      </c>
      <c r="E2" s="42" t="s">
        <v>609</v>
      </c>
      <c r="F2" s="43">
        <v>42443</v>
      </c>
      <c r="G2" s="41">
        <v>1.01</v>
      </c>
      <c r="H2" s="42" t="s">
        <v>671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48" t="s">
        <v>610</v>
      </c>
      <c r="B4" s="349"/>
      <c r="C4" s="349"/>
      <c r="D4" s="349"/>
      <c r="E4" s="349"/>
      <c r="F4" s="349"/>
      <c r="G4" s="350"/>
      <c r="H4" s="55" t="s">
        <v>611</v>
      </c>
      <c r="I4" s="55" t="s">
        <v>612</v>
      </c>
      <c r="J4" s="354" t="s">
        <v>613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4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614</v>
      </c>
      <c r="B6" s="55" t="s">
        <v>615</v>
      </c>
      <c r="C6" s="55" t="s">
        <v>616</v>
      </c>
      <c r="D6" s="55" t="s">
        <v>617</v>
      </c>
      <c r="E6" s="55" t="s">
        <v>611</v>
      </c>
      <c r="F6" s="55" t="s">
        <v>618</v>
      </c>
      <c r="G6" s="55" t="s">
        <v>619</v>
      </c>
      <c r="H6" s="55" t="s">
        <v>672</v>
      </c>
      <c r="I6" s="55" t="s">
        <v>673</v>
      </c>
      <c r="J6" s="55" t="s">
        <v>674</v>
      </c>
      <c r="K6" s="55" t="s">
        <v>621</v>
      </c>
      <c r="L6" s="55" t="s">
        <v>622</v>
      </c>
      <c r="M6" s="55" t="s">
        <v>623</v>
      </c>
      <c r="N6" s="55" t="s">
        <v>624</v>
      </c>
      <c r="O6" s="55" t="s">
        <v>625</v>
      </c>
      <c r="P6" s="55" t="s">
        <v>626</v>
      </c>
      <c r="Q6" s="55" t="s">
        <v>627</v>
      </c>
      <c r="R6" s="55" t="s">
        <v>628</v>
      </c>
      <c r="S6" s="55" t="s">
        <v>629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7129</v>
      </c>
      <c r="B7" s="46" t="str">
        <f>入力!$F$3</f>
        <v>座間市立西中学校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0027</v>
      </c>
      <c r="H7" s="46"/>
      <c r="I7" s="46" t="str">
        <f>IF(入力!$L$5="","",入力!$L$5)</f>
        <v>座間市座間2-1230</v>
      </c>
      <c r="J7" s="46"/>
      <c r="K7" s="57" t="str">
        <f>IF(入力!$AB$4="","",入力!$AB$4)</f>
        <v>046</v>
      </c>
      <c r="L7" s="57" t="str">
        <f>IF(入力!$AG$4="","",入力!$AG$4)</f>
        <v>251</v>
      </c>
      <c r="M7" s="57" t="str">
        <f>IF(入力!$AL$4="","",入力!$AL$4)</f>
        <v>2277</v>
      </c>
      <c r="N7" s="57" t="str">
        <f>IF(入力!$AB$6="","",入力!$AB$6)</f>
        <v>046</v>
      </c>
      <c r="O7" s="57" t="str">
        <f>IF(入力!$AG$6="","",入力!$AG$6)</f>
        <v>251</v>
      </c>
      <c r="P7" s="57" t="str">
        <f>IF(入力!$AL$6="","",入力!$AL$6)</f>
        <v>3892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630</v>
      </c>
      <c r="B15" s="55" t="s">
        <v>631</v>
      </c>
      <c r="C15" s="55" t="s">
        <v>632</v>
      </c>
      <c r="D15" s="55" t="s">
        <v>633</v>
      </c>
      <c r="E15" s="55" t="s">
        <v>634</v>
      </c>
      <c r="F15" s="55" t="s">
        <v>635</v>
      </c>
      <c r="G15" s="55" t="s">
        <v>636</v>
      </c>
      <c r="H15" s="55" t="s">
        <v>637</v>
      </c>
      <c r="I15" s="55" t="s">
        <v>638</v>
      </c>
      <c r="J15" s="55" t="s">
        <v>639</v>
      </c>
      <c r="K15" s="55" t="s">
        <v>640</v>
      </c>
      <c r="L15" s="55" t="s">
        <v>641</v>
      </c>
      <c r="M15" s="55" t="s">
        <v>642</v>
      </c>
      <c r="N15" s="55" t="s">
        <v>643</v>
      </c>
      <c r="O15" s="55" t="s">
        <v>644</v>
      </c>
      <c r="P15" s="55" t="s">
        <v>645</v>
      </c>
      <c r="Q15" s="55" t="s">
        <v>646</v>
      </c>
      <c r="R15" s="55" t="s">
        <v>618</v>
      </c>
      <c r="S15" s="55" t="s">
        <v>619</v>
      </c>
      <c r="T15" s="55" t="s">
        <v>620</v>
      </c>
      <c r="U15" s="55" t="s">
        <v>647</v>
      </c>
      <c r="V15" s="55" t="s">
        <v>648</v>
      </c>
      <c r="W15" s="55" t="s">
        <v>649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650</v>
      </c>
      <c r="C16" s="46" t="str">
        <f>IF(入力!$F$13="","",入力!$F$13)</f>
        <v>原田</v>
      </c>
      <c r="D16" s="46" t="str">
        <f>IF(入力!$L$13="","",入力!$L$13)</f>
        <v>政幸</v>
      </c>
      <c r="E16" s="46" t="str">
        <f>IF(入力!$F$12="","",入力!$F$12)</f>
        <v>はらだ</v>
      </c>
      <c r="F16" s="46" t="str">
        <f>IF(入力!$L$12="","",入力!$L$12)</f>
        <v>まさゆき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651</v>
      </c>
      <c r="C17" s="46" t="str">
        <f>IF(入力!$V$13="","",入力!$V$13)</f>
        <v>髙野</v>
      </c>
      <c r="D17" s="46" t="str">
        <f>IF(入力!$AB$13="","",入力!$AB$13)</f>
        <v>雅也</v>
      </c>
      <c r="E17" s="46" t="str">
        <f>IF(入力!$V$12="","",入力!$V$12)</f>
        <v>たかの</v>
      </c>
      <c r="F17" s="46" t="str">
        <f>IF(入力!$AB$12="","",入力!$AB$12)</f>
        <v>まさや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652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654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655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656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657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658</v>
      </c>
      <c r="C24" s="46" t="str">
        <f>IF(入力!$V$15="","",入力!$V$15)</f>
        <v>宮本</v>
      </c>
      <c r="D24" s="46" t="str">
        <f>IF(入力!$AB$15="","",入力!$AB$15)</f>
        <v>武士</v>
      </c>
      <c r="E24" s="46" t="str">
        <f>IF(入力!$V$14="","",入力!$V$14)</f>
        <v>みやもと</v>
      </c>
      <c r="F24" s="46" t="str">
        <f>IF(入力!$AB$14="","",入力!$AB$14)</f>
        <v>たけし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659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660</v>
      </c>
      <c r="B52" s="60" t="s">
        <v>661</v>
      </c>
      <c r="C52" s="55" t="s">
        <v>662</v>
      </c>
      <c r="D52" s="55" t="s">
        <v>663</v>
      </c>
      <c r="E52" s="55" t="s">
        <v>664</v>
      </c>
      <c r="F52" s="55" t="s">
        <v>665</v>
      </c>
      <c r="G52" s="55" t="s">
        <v>636</v>
      </c>
      <c r="H52" s="55" t="s">
        <v>666</v>
      </c>
      <c r="I52" s="55" t="s">
        <v>667</v>
      </c>
      <c r="J52" s="55" t="s">
        <v>668</v>
      </c>
      <c r="K52" s="55" t="s">
        <v>669</v>
      </c>
      <c r="L52" s="55" t="s">
        <v>670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宮本</v>
      </c>
      <c r="D53" s="46" t="str">
        <f>IF(入力!K21="","",入力!K21)</f>
        <v>武士</v>
      </c>
      <c r="E53" s="46" t="str">
        <f>IF(入力!F20="","",入力!F20)</f>
        <v>みやもと</v>
      </c>
      <c r="F53" s="46" t="str">
        <f>IF(入力!K20="","",入力!K20)</f>
        <v>たけし</v>
      </c>
      <c r="G53" s="46"/>
      <c r="H53" s="46"/>
      <c r="I53" s="46">
        <f>IF(入力!P20="","",入力!P20)</f>
        <v>2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純</v>
      </c>
      <c r="E54" s="46" t="str">
        <f>IF(入力!F22="","",入力!F22)</f>
        <v>さとう</v>
      </c>
      <c r="F54" s="46" t="str">
        <f>IF(入力!K22="","",入力!K22)</f>
        <v>じゅん</v>
      </c>
      <c r="G54" s="46"/>
      <c r="H54" s="46"/>
      <c r="I54" s="46">
        <f>IF(入力!P22="","",入力!P22)</f>
        <v>2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帷子</v>
      </c>
      <c r="D55" s="46" t="str">
        <f>IF(入力!K25="","",入力!K25)</f>
        <v>颯真</v>
      </c>
      <c r="E55" s="46" t="str">
        <f>IF(入力!F24="","",入力!F24)</f>
        <v>かたびら</v>
      </c>
      <c r="F55" s="46" t="str">
        <f>IF(入力!K24="","",入力!K24)</f>
        <v>そうま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新谷</v>
      </c>
      <c r="D56" s="46" t="str">
        <f>IF(入力!K27="","",入力!K27)</f>
        <v>康生</v>
      </c>
      <c r="E56" s="46" t="str">
        <f>IF(入力!F26="","",入力!F26)</f>
        <v>しんや</v>
      </c>
      <c r="F56" s="46" t="str">
        <f>IF(入力!K26="","",入力!K26)</f>
        <v>こうせい</v>
      </c>
      <c r="G56" s="46"/>
      <c r="H56" s="46"/>
      <c r="I56" s="46">
        <f>IF(入力!P26="","",入力!P26)</f>
        <v>1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高橋</v>
      </c>
      <c r="D57" s="46" t="str">
        <f>IF(入力!K29="","",入力!K29)</f>
        <v>快</v>
      </c>
      <c r="E57" s="46" t="str">
        <f>IF(入力!F28="","",入力!F28)</f>
        <v>たかはし</v>
      </c>
      <c r="F57" s="46" t="str">
        <f>IF(入力!K28="","",入力!K28)</f>
        <v>かい</v>
      </c>
      <c r="G57" s="46"/>
      <c r="H57" s="46"/>
      <c r="I57" s="46">
        <f>IF(入力!P28="","",入力!P28)</f>
        <v>1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清水</v>
      </c>
      <c r="D58" s="46" t="str">
        <f>IF(入力!K31="","",入力!K31)</f>
        <v>隆希</v>
      </c>
      <c r="E58" s="46" t="str">
        <f>IF(入力!F30="","",入力!F30)</f>
        <v>しみず</v>
      </c>
      <c r="F58" s="46" t="str">
        <f>IF(入力!K30="","",入力!K30)</f>
        <v>りゅうき</v>
      </c>
      <c r="G58" s="46"/>
      <c r="H58" s="46"/>
      <c r="I58" s="46">
        <f>IF(入力!P30="","",入力!P30)</f>
        <v>1</v>
      </c>
      <c r="J58" s="46">
        <f>IF(入力!R30="","",入力!R30)</f>
        <v>148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斉藤</v>
      </c>
      <c r="D59" s="46" t="str">
        <f>IF(入力!AE21="","",入力!AE21)</f>
        <v>陵馬</v>
      </c>
      <c r="E59" s="46" t="str">
        <f>IF(入力!Z20="","",入力!Z20)</f>
        <v>さいとう</v>
      </c>
      <c r="F59" s="46" t="str">
        <f>IF(入力!AE20="","",入力!AE20)</f>
        <v>りょうま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山頭</v>
      </c>
      <c r="D60" s="46" t="str">
        <f>IF(入力!AE23="","",入力!AE23)</f>
        <v>大輝</v>
      </c>
      <c r="E60" s="46" t="str">
        <f>IF(入力!Z22="","",入力!Z22)</f>
        <v>やまがしら</v>
      </c>
      <c r="F60" s="46" t="str">
        <f>IF(入力!AE22="","",入力!AE22)</f>
        <v>だいき</v>
      </c>
      <c r="G60" s="46"/>
      <c r="H60" s="46"/>
      <c r="I60" s="46">
        <f>IF(入力!AJ22="","",入力!AJ22)</f>
        <v>1</v>
      </c>
      <c r="J60" s="46">
        <f>IF(入力!AL22="","",入力!AL22)</f>
        <v>148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鈴木</v>
      </c>
      <c r="D61" s="46" t="str">
        <f>IF(入力!AE25="","",入力!AE25)</f>
        <v>朝陽</v>
      </c>
      <c r="E61" s="46" t="str">
        <f>IF(入力!Z24="","",入力!Z24)</f>
        <v>すずき</v>
      </c>
      <c r="F61" s="46" t="str">
        <f>IF(入力!AE24="","",入力!AE24)</f>
        <v>あさひ</v>
      </c>
      <c r="G61" s="46"/>
      <c r="H61" s="46"/>
      <c r="I61" s="46">
        <f>IF(入力!AJ24="","",入力!AJ24)</f>
        <v>1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先生</cp:lastModifiedBy>
  <cp:lastPrinted>2015-10-24T01:53:31Z</cp:lastPrinted>
  <dcterms:created xsi:type="dcterms:W3CDTF">2006-11-03T01:52:14Z</dcterms:created>
  <dcterms:modified xsi:type="dcterms:W3CDTF">2017-11-13T05:42:48Z</dcterms:modified>
</cp:coreProperties>
</file>