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14210"/>
</workbook>
</file>

<file path=xl/calcChain.xml><?xml version="1.0" encoding="utf-8"?>
<calcChain xmlns="http://schemas.openxmlformats.org/spreadsheetml/2006/main">
  <c r="D58" i="14"/>
  <c r="C58"/>
  <c r="B1" i="11"/>
  <c r="I5" i="14"/>
  <c r="A1" i="9"/>
  <c r="P7" i="14"/>
  <c r="O7"/>
  <c r="N7"/>
  <c r="M7"/>
  <c r="L7"/>
  <c r="K7"/>
  <c r="I7"/>
  <c r="G7"/>
  <c r="F7"/>
  <c r="E7"/>
  <c r="A7"/>
  <c r="H2" i="9"/>
  <c r="L58" i="14"/>
  <c r="J58"/>
  <c r="I58"/>
  <c r="F58"/>
  <c r="E58"/>
  <c r="B58"/>
  <c r="L57"/>
  <c r="J57"/>
  <c r="I57"/>
  <c r="F57"/>
  <c r="E57"/>
  <c r="D57"/>
  <c r="C57"/>
  <c r="B57"/>
  <c r="L56"/>
  <c r="J56"/>
  <c r="I56"/>
  <c r="F56"/>
  <c r="E56"/>
  <c r="D56"/>
  <c r="C56"/>
  <c r="B56"/>
  <c r="L55"/>
  <c r="J55"/>
  <c r="I55"/>
  <c r="F55"/>
  <c r="E55"/>
  <c r="D55"/>
  <c r="C55"/>
  <c r="B55"/>
  <c r="L54"/>
  <c r="J54"/>
  <c r="I54"/>
  <c r="F54"/>
  <c r="E54"/>
  <c r="D54"/>
  <c r="C54"/>
  <c r="B54"/>
  <c r="L53"/>
  <c r="J53"/>
  <c r="I53"/>
  <c r="F53"/>
  <c r="E53"/>
  <c r="D53"/>
  <c r="C53"/>
  <c r="B53"/>
  <c r="L64"/>
  <c r="J64"/>
  <c r="I64"/>
  <c r="F64"/>
  <c r="E64"/>
  <c r="D64"/>
  <c r="C64"/>
  <c r="B64"/>
  <c r="L63"/>
  <c r="J63"/>
  <c r="I63"/>
  <c r="F63"/>
  <c r="E63"/>
  <c r="D63"/>
  <c r="C63"/>
  <c r="B63"/>
  <c r="L62"/>
  <c r="J62"/>
  <c r="I62"/>
  <c r="F62"/>
  <c r="E62"/>
  <c r="D62"/>
  <c r="C62"/>
  <c r="B62"/>
  <c r="L61"/>
  <c r="J61"/>
  <c r="I61"/>
  <c r="F61"/>
  <c r="E61"/>
  <c r="D61"/>
  <c r="C61"/>
  <c r="B61"/>
  <c r="L60"/>
  <c r="J60"/>
  <c r="I60"/>
  <c r="F60"/>
  <c r="E60"/>
  <c r="D60"/>
  <c r="C60"/>
  <c r="B60"/>
  <c r="L59"/>
  <c r="J59"/>
  <c r="I59"/>
  <c r="F59"/>
  <c r="E59"/>
  <c r="D59"/>
  <c r="C59"/>
  <c r="B59"/>
  <c r="F24"/>
  <c r="E24"/>
  <c r="D24"/>
  <c r="C24"/>
  <c r="F20"/>
  <c r="E20"/>
  <c r="D20"/>
  <c r="C20"/>
  <c r="A54"/>
  <c r="A55"/>
  <c r="A56"/>
  <c r="A57"/>
  <c r="A58"/>
  <c r="Q17"/>
  <c r="F17"/>
  <c r="E17"/>
  <c r="D17"/>
  <c r="C17"/>
  <c r="F16"/>
  <c r="E16"/>
  <c r="D16"/>
  <c r="C16"/>
  <c r="A8"/>
  <c r="O8"/>
  <c r="A5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F8"/>
  <c r="I8"/>
  <c r="L8"/>
  <c r="N8"/>
  <c r="P8"/>
  <c r="E8"/>
  <c r="G8"/>
  <c r="K8"/>
  <c r="M8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/>
  <c r="G182"/>
  <c r="G194"/>
  <c r="Y45"/>
  <c r="G235"/>
  <c r="AE36"/>
  <c r="G195"/>
  <c r="Y46"/>
  <c r="G196"/>
  <c r="Y47"/>
  <c r="G197"/>
  <c r="Y48"/>
  <c r="G198"/>
  <c r="Y49"/>
  <c r="G199"/>
  <c r="Y50"/>
  <c r="G200"/>
  <c r="Y51"/>
  <c r="G201"/>
  <c r="AE2"/>
  <c r="G202"/>
  <c r="AE3"/>
  <c r="G203"/>
  <c r="AE4"/>
  <c r="G204"/>
  <c r="AE5"/>
  <c r="G205"/>
  <c r="AE6"/>
  <c r="G206"/>
  <c r="AE7"/>
  <c r="G207"/>
  <c r="AE8"/>
  <c r="G208"/>
  <c r="AE9"/>
  <c r="G209"/>
  <c r="AE10"/>
  <c r="G210"/>
  <c r="AE11"/>
  <c r="G211"/>
  <c r="AE12"/>
  <c r="G212"/>
  <c r="AE13"/>
  <c r="G213"/>
  <c r="AE14"/>
  <c r="G214"/>
  <c r="AE15"/>
  <c r="G215"/>
  <c r="AE16"/>
  <c r="G216"/>
  <c r="AE17"/>
  <c r="G217"/>
  <c r="AE18"/>
  <c r="G218"/>
  <c r="AE19"/>
  <c r="G219"/>
  <c r="AE20"/>
  <c r="G220"/>
  <c r="AE21"/>
  <c r="G221"/>
  <c r="AE22"/>
  <c r="G222"/>
  <c r="AE23"/>
  <c r="G223"/>
  <c r="AE24"/>
  <c r="G224"/>
  <c r="AE25"/>
  <c r="G225"/>
  <c r="AE26"/>
  <c r="G226"/>
  <c r="AE27"/>
  <c r="G227"/>
  <c r="AE28"/>
  <c r="G228"/>
  <c r="AE29"/>
  <c r="G229"/>
  <c r="AE30"/>
  <c r="G230"/>
  <c r="AE31"/>
  <c r="G231"/>
  <c r="AE32"/>
  <c r="G232"/>
  <c r="AE33"/>
  <c r="G233"/>
  <c r="AE34"/>
  <c r="G234"/>
  <c r="AE35"/>
  <c r="F8" i="13"/>
  <c r="Z7"/>
  <c r="F3"/>
  <c r="Z2"/>
  <c r="F8" i="11"/>
  <c r="B8" i="14"/>
  <c r="F3" i="11"/>
  <c r="Z7"/>
  <c r="D8" i="14"/>
  <c r="Z2" i="11"/>
  <c r="D7" i="14"/>
  <c r="R2" i="9"/>
  <c r="Y2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/>
  <c r="G482"/>
  <c r="BI33"/>
  <c r="G481"/>
  <c r="BI32"/>
  <c r="G480"/>
  <c r="BI31"/>
  <c r="G479"/>
  <c r="BI30"/>
  <c r="G478"/>
  <c r="BI29"/>
  <c r="G477"/>
  <c r="BI28"/>
  <c r="G476"/>
  <c r="BI27"/>
  <c r="G475"/>
  <c r="BI26"/>
  <c r="G474"/>
  <c r="BI25"/>
  <c r="G473"/>
  <c r="BI24"/>
  <c r="G472"/>
  <c r="BI23"/>
  <c r="G471"/>
  <c r="BI22"/>
  <c r="G470"/>
  <c r="BI21"/>
  <c r="G469"/>
  <c r="BI20"/>
  <c r="G468"/>
  <c r="BI19"/>
  <c r="G467"/>
  <c r="BI18"/>
  <c r="G466"/>
  <c r="BI17"/>
  <c r="G465"/>
  <c r="BI16"/>
  <c r="G464"/>
  <c r="BI15"/>
  <c r="G463"/>
  <c r="BI14"/>
  <c r="G462"/>
  <c r="BI13"/>
  <c r="G461"/>
  <c r="BI12"/>
  <c r="G460"/>
  <c r="BI11"/>
  <c r="G459"/>
  <c r="BI10"/>
  <c r="G458"/>
  <c r="BI9"/>
  <c r="G457"/>
  <c r="BI8"/>
  <c r="G456"/>
  <c r="BI7"/>
  <c r="G455"/>
  <c r="BI6"/>
  <c r="G454"/>
  <c r="BI5"/>
  <c r="G453"/>
  <c r="BI4"/>
  <c r="G452"/>
  <c r="BI3"/>
  <c r="G451"/>
  <c r="BI2"/>
  <c r="G450"/>
  <c r="BC51"/>
  <c r="G449"/>
  <c r="BC50"/>
  <c r="G448"/>
  <c r="BC49"/>
  <c r="G447"/>
  <c r="BC48"/>
  <c r="G446"/>
  <c r="BC47"/>
  <c r="G445"/>
  <c r="BC46"/>
  <c r="G444"/>
  <c r="BC45"/>
  <c r="G443"/>
  <c r="BC44"/>
  <c r="G442"/>
  <c r="BC43"/>
  <c r="G441"/>
  <c r="BC42"/>
  <c r="G440"/>
  <c r="BC41"/>
  <c r="G439"/>
  <c r="BC40"/>
  <c r="G438"/>
  <c r="BC39"/>
  <c r="G437"/>
  <c r="BC38"/>
  <c r="G436"/>
  <c r="BC37"/>
  <c r="G435"/>
  <c r="BC36"/>
  <c r="G434"/>
  <c r="BC35"/>
  <c r="G433"/>
  <c r="BC34"/>
  <c r="G432"/>
  <c r="BC33"/>
  <c r="G431"/>
  <c r="BC32"/>
  <c r="G430"/>
  <c r="BC31"/>
  <c r="G429"/>
  <c r="BC30"/>
  <c r="G428"/>
  <c r="BC29"/>
  <c r="G427"/>
  <c r="BC28"/>
  <c r="G426"/>
  <c r="BC27"/>
  <c r="G425"/>
  <c r="BC26"/>
  <c r="G424"/>
  <c r="BC25"/>
  <c r="G423"/>
  <c r="BC24"/>
  <c r="G422"/>
  <c r="BC23"/>
  <c r="G421"/>
  <c r="BC22"/>
  <c r="G420"/>
  <c r="BC21"/>
  <c r="G419"/>
  <c r="BC20"/>
  <c r="G418"/>
  <c r="BC19"/>
  <c r="G417"/>
  <c r="BC18"/>
  <c r="G416"/>
  <c r="BC17"/>
  <c r="G415"/>
  <c r="BC16"/>
  <c r="G414"/>
  <c r="BC15"/>
  <c r="G413"/>
  <c r="BC14"/>
  <c r="G412"/>
  <c r="BC13"/>
  <c r="G411"/>
  <c r="BC12"/>
  <c r="G410"/>
  <c r="BC11"/>
  <c r="G409"/>
  <c r="BC10"/>
  <c r="G408"/>
  <c r="BC9"/>
  <c r="G407"/>
  <c r="BC8"/>
  <c r="G406"/>
  <c r="BC7"/>
  <c r="G405"/>
  <c r="BC6"/>
  <c r="G404"/>
  <c r="BC5"/>
  <c r="G403"/>
  <c r="BC4"/>
  <c r="G402"/>
  <c r="BC3"/>
  <c r="G401"/>
  <c r="BC2"/>
  <c r="G400"/>
  <c r="AW51"/>
  <c r="G399"/>
  <c r="AW50"/>
  <c r="G398"/>
  <c r="AW49"/>
  <c r="G397"/>
  <c r="AW48"/>
  <c r="G396"/>
  <c r="AW47"/>
  <c r="G395"/>
  <c r="AW46"/>
  <c r="G394"/>
  <c r="AW45"/>
  <c r="G393"/>
  <c r="AW44"/>
  <c r="G392"/>
  <c r="AW43"/>
  <c r="G391"/>
  <c r="AW42"/>
  <c r="G390"/>
  <c r="AW41"/>
  <c r="G389"/>
  <c r="AW40"/>
  <c r="G388"/>
  <c r="AW39"/>
  <c r="G387"/>
  <c r="AW38"/>
  <c r="G386"/>
  <c r="AW37"/>
  <c r="G385"/>
  <c r="AW36"/>
  <c r="G384"/>
  <c r="AW35"/>
  <c r="G383"/>
  <c r="AW34"/>
  <c r="G382"/>
  <c r="AW33"/>
  <c r="G381"/>
  <c r="AW32"/>
  <c r="G380"/>
  <c r="AW31"/>
  <c r="G379"/>
  <c r="AW30"/>
  <c r="G378"/>
  <c r="AW29"/>
  <c r="G377"/>
  <c r="AW28"/>
  <c r="G376"/>
  <c r="AW27"/>
  <c r="G375"/>
  <c r="AW26"/>
  <c r="G374"/>
  <c r="AW25"/>
  <c r="G373"/>
  <c r="AW24"/>
  <c r="G372"/>
  <c r="AW23"/>
  <c r="G371"/>
  <c r="AW22"/>
  <c r="G370"/>
  <c r="AW21"/>
  <c r="G369"/>
  <c r="AW20"/>
  <c r="G368"/>
  <c r="AW19"/>
  <c r="G367"/>
  <c r="AW18"/>
  <c r="G366"/>
  <c r="AW17"/>
  <c r="G365"/>
  <c r="AW16"/>
  <c r="G364"/>
  <c r="AW15"/>
  <c r="G363"/>
  <c r="AW14"/>
  <c r="G362"/>
  <c r="AW13"/>
  <c r="G361"/>
  <c r="AW12"/>
  <c r="G360"/>
  <c r="AW11"/>
  <c r="G359"/>
  <c r="AW10"/>
  <c r="G358"/>
  <c r="AW9"/>
  <c r="G357"/>
  <c r="AW8"/>
  <c r="G356"/>
  <c r="AW7"/>
  <c r="G355"/>
  <c r="AW6"/>
  <c r="G354"/>
  <c r="AW5"/>
  <c r="G353"/>
  <c r="AW4"/>
  <c r="G352"/>
  <c r="AW3"/>
  <c r="G351"/>
  <c r="AW2"/>
  <c r="G350"/>
  <c r="AQ51"/>
  <c r="G349"/>
  <c r="AQ50"/>
  <c r="G348"/>
  <c r="AQ49"/>
  <c r="G347"/>
  <c r="AQ48"/>
  <c r="G346"/>
  <c r="AQ47"/>
  <c r="G345"/>
  <c r="AQ46"/>
  <c r="G344"/>
  <c r="AQ45"/>
  <c r="G343"/>
  <c r="AQ44"/>
  <c r="G342"/>
  <c r="AQ43"/>
  <c r="G341"/>
  <c r="AQ42"/>
  <c r="G340"/>
  <c r="AQ41"/>
  <c r="G339"/>
  <c r="AQ40"/>
  <c r="G338"/>
  <c r="AQ39"/>
  <c r="G337"/>
  <c r="AQ38"/>
  <c r="G336"/>
  <c r="AQ37"/>
  <c r="G335"/>
  <c r="AQ36"/>
  <c r="G334"/>
  <c r="AQ35"/>
  <c r="G333"/>
  <c r="AQ34"/>
  <c r="G332"/>
  <c r="AQ33"/>
  <c r="G331"/>
  <c r="AQ32"/>
  <c r="G330"/>
  <c r="AQ31"/>
  <c r="G329"/>
  <c r="AQ30"/>
  <c r="G328"/>
  <c r="AQ29"/>
  <c r="G327"/>
  <c r="AQ28"/>
  <c r="G326"/>
  <c r="AQ27"/>
  <c r="G325"/>
  <c r="AQ26"/>
  <c r="G324"/>
  <c r="AQ25"/>
  <c r="G323"/>
  <c r="AQ24"/>
  <c r="G322"/>
  <c r="AQ23"/>
  <c r="G321"/>
  <c r="AQ22"/>
  <c r="G320"/>
  <c r="AQ21"/>
  <c r="G319"/>
  <c r="AQ20"/>
  <c r="G318"/>
  <c r="AQ19"/>
  <c r="G317"/>
  <c r="AQ18"/>
  <c r="G316"/>
  <c r="AQ17"/>
  <c r="G315"/>
  <c r="AQ16"/>
  <c r="G314"/>
  <c r="AQ15"/>
  <c r="G313"/>
  <c r="AQ14"/>
  <c r="G312"/>
  <c r="AQ13"/>
  <c r="G311"/>
  <c r="AQ12"/>
  <c r="G310"/>
  <c r="AQ11"/>
  <c r="G309"/>
  <c r="AQ10"/>
  <c r="G308"/>
  <c r="AQ9"/>
  <c r="G307"/>
  <c r="AQ8"/>
  <c r="G306"/>
  <c r="AQ7"/>
  <c r="G305"/>
  <c r="AQ6"/>
  <c r="G304"/>
  <c r="AQ5"/>
  <c r="G303"/>
  <c r="AQ4"/>
  <c r="G302"/>
  <c r="AQ3"/>
  <c r="G301"/>
  <c r="AQ2"/>
  <c r="G300"/>
  <c r="AK51"/>
  <c r="G299"/>
  <c r="AK50"/>
  <c r="G298"/>
  <c r="AK49"/>
  <c r="G297"/>
  <c r="AK48"/>
  <c r="G296"/>
  <c r="AK47"/>
  <c r="G295"/>
  <c r="AK46"/>
  <c r="G294"/>
  <c r="AK45"/>
  <c r="G293"/>
  <c r="AK44"/>
  <c r="G292"/>
  <c r="AK43"/>
  <c r="G291"/>
  <c r="AK42"/>
  <c r="G290"/>
  <c r="AK41"/>
  <c r="G289"/>
  <c r="AK40"/>
  <c r="G288"/>
  <c r="AK39"/>
  <c r="G287"/>
  <c r="AK38"/>
  <c r="G286"/>
  <c r="AK37"/>
  <c r="G285"/>
  <c r="AK36"/>
  <c r="G284"/>
  <c r="AK35"/>
  <c r="G283"/>
  <c r="AK34"/>
  <c r="G282"/>
  <c r="AK33"/>
  <c r="G281"/>
  <c r="AK32"/>
  <c r="G280"/>
  <c r="AK31"/>
  <c r="G279"/>
  <c r="AK30"/>
  <c r="G278"/>
  <c r="AK29"/>
  <c r="G277"/>
  <c r="AK28"/>
  <c r="G276"/>
  <c r="AK27"/>
  <c r="G275"/>
  <c r="AK26"/>
  <c r="G274"/>
  <c r="AK25"/>
  <c r="G273"/>
  <c r="AK24"/>
  <c r="G272"/>
  <c r="AK23"/>
  <c r="G271"/>
  <c r="AK22"/>
  <c r="G270"/>
  <c r="AK21"/>
  <c r="G269"/>
  <c r="AK20"/>
  <c r="G268"/>
  <c r="AK19"/>
  <c r="G267"/>
  <c r="AK18"/>
  <c r="G266"/>
  <c r="AK17"/>
  <c r="G265"/>
  <c r="AK16"/>
  <c r="G264"/>
  <c r="AK15"/>
  <c r="G263"/>
  <c r="AK14"/>
  <c r="G262"/>
  <c r="AK13"/>
  <c r="G261"/>
  <c r="AK12"/>
  <c r="G260"/>
  <c r="AK11"/>
  <c r="G259"/>
  <c r="AK10"/>
  <c r="G258"/>
  <c r="AK9"/>
  <c r="G257"/>
  <c r="AK8"/>
  <c r="G256"/>
  <c r="AK7"/>
  <c r="G255"/>
  <c r="AK6"/>
  <c r="G254"/>
  <c r="AK5"/>
  <c r="G253"/>
  <c r="AK4"/>
  <c r="G252"/>
  <c r="AK3"/>
  <c r="G251"/>
  <c r="AK2"/>
  <c r="G250"/>
  <c r="AE51"/>
  <c r="G249"/>
  <c r="AE50"/>
  <c r="G248"/>
  <c r="AE49"/>
  <c r="G247"/>
  <c r="AE48"/>
  <c r="G246"/>
  <c r="AE47"/>
  <c r="G245"/>
  <c r="AE46"/>
  <c r="G244"/>
  <c r="AE45"/>
  <c r="G243"/>
  <c r="AE44"/>
  <c r="G242"/>
  <c r="AE43"/>
  <c r="G241"/>
  <c r="AE42"/>
  <c r="G240"/>
  <c r="AE41"/>
  <c r="G239"/>
  <c r="AE40"/>
  <c r="G238"/>
  <c r="AE39"/>
  <c r="G237"/>
  <c r="AE38"/>
  <c r="G236"/>
  <c r="AE37"/>
  <c r="G193"/>
  <c r="Y44"/>
  <c r="G192"/>
  <c r="Y43"/>
  <c r="G191"/>
  <c r="Y42"/>
  <c r="G190"/>
  <c r="Y41"/>
  <c r="G189"/>
  <c r="Y40"/>
  <c r="G188"/>
  <c r="Y39"/>
  <c r="G187"/>
  <c r="Y38"/>
  <c r="G186"/>
  <c r="Y37"/>
  <c r="G185"/>
  <c r="Y36"/>
  <c r="G183"/>
  <c r="Y34"/>
  <c r="Y33"/>
  <c r="G181"/>
  <c r="Y32"/>
  <c r="G180"/>
  <c r="Y31"/>
  <c r="G179"/>
  <c r="Y30"/>
  <c r="G178"/>
  <c r="Y29"/>
  <c r="G177"/>
  <c r="Y28"/>
  <c r="G176"/>
  <c r="Y27"/>
  <c r="G175"/>
  <c r="Y26"/>
  <c r="G174"/>
  <c r="Y25"/>
  <c r="G173"/>
  <c r="Y24"/>
  <c r="G172"/>
  <c r="Y23"/>
  <c r="G171"/>
  <c r="Y22"/>
  <c r="G170"/>
  <c r="Y21"/>
  <c r="G169"/>
  <c r="Y20"/>
  <c r="G168"/>
  <c r="Y19"/>
  <c r="G167"/>
  <c r="Y18"/>
  <c r="G166"/>
  <c r="Y17"/>
  <c r="G165"/>
  <c r="Y16"/>
  <c r="G164"/>
  <c r="Y15"/>
  <c r="G163"/>
  <c r="Y14"/>
  <c r="G162"/>
  <c r="Y13"/>
  <c r="G161"/>
  <c r="Y12"/>
  <c r="G160"/>
  <c r="Y11"/>
  <c r="G159"/>
  <c r="Y10"/>
  <c r="G158"/>
  <c r="Y9"/>
  <c r="G157"/>
  <c r="Y8"/>
  <c r="G156"/>
  <c r="Y7"/>
  <c r="G155"/>
  <c r="Y6"/>
  <c r="G154"/>
  <c r="Y5"/>
  <c r="G153"/>
  <c r="Y4"/>
  <c r="G152"/>
  <c r="Y3"/>
  <c r="G151"/>
  <c r="Y2"/>
  <c r="G150"/>
  <c r="S50"/>
  <c r="G149"/>
  <c r="S49"/>
  <c r="G148"/>
  <c r="S48"/>
  <c r="G147"/>
  <c r="S47"/>
  <c r="G146"/>
  <c r="S46"/>
  <c r="G145"/>
  <c r="S45"/>
  <c r="G144"/>
  <c r="S44"/>
  <c r="G143"/>
  <c r="S43"/>
  <c r="G142"/>
  <c r="S42"/>
  <c r="G141"/>
  <c r="S41"/>
  <c r="G140"/>
  <c r="S40"/>
  <c r="G139"/>
  <c r="S39"/>
  <c r="G138"/>
  <c r="S38"/>
  <c r="G137"/>
  <c r="S37"/>
  <c r="G136"/>
  <c r="S36"/>
  <c r="G135"/>
  <c r="S35"/>
  <c r="G134"/>
  <c r="S34"/>
  <c r="G133"/>
  <c r="S33"/>
  <c r="G132"/>
  <c r="S32"/>
  <c r="G131"/>
  <c r="S31"/>
  <c r="G130"/>
  <c r="S30"/>
  <c r="G129"/>
  <c r="S29"/>
  <c r="G128"/>
  <c r="S28"/>
  <c r="G127"/>
  <c r="S27"/>
  <c r="G126"/>
  <c r="S26"/>
  <c r="G125"/>
  <c r="S25"/>
  <c r="G124"/>
  <c r="S24"/>
  <c r="G123"/>
  <c r="S23"/>
  <c r="G122"/>
  <c r="S22"/>
  <c r="G121"/>
  <c r="S21"/>
  <c r="G120"/>
  <c r="S20"/>
  <c r="G119"/>
  <c r="S19"/>
  <c r="G118"/>
  <c r="S18"/>
  <c r="G117"/>
  <c r="S17"/>
  <c r="G116"/>
  <c r="S16"/>
  <c r="G115"/>
  <c r="S15"/>
  <c r="G114"/>
  <c r="S14"/>
  <c r="G113"/>
  <c r="G112"/>
  <c r="S12"/>
  <c r="G111"/>
  <c r="S11"/>
  <c r="G110"/>
  <c r="S10"/>
  <c r="G109"/>
  <c r="S9"/>
  <c r="G108"/>
  <c r="S8"/>
  <c r="G107"/>
  <c r="S7"/>
  <c r="G106"/>
  <c r="S6"/>
  <c r="G105"/>
  <c r="S5"/>
  <c r="G104"/>
  <c r="S4"/>
  <c r="G103"/>
  <c r="S3"/>
  <c r="G102"/>
  <c r="S2"/>
  <c r="G101"/>
  <c r="M51"/>
  <c r="G100"/>
  <c r="M50"/>
  <c r="G99"/>
  <c r="M49"/>
  <c r="G98"/>
  <c r="M48"/>
  <c r="G97"/>
  <c r="M47"/>
  <c r="G96"/>
  <c r="M46"/>
  <c r="G95"/>
  <c r="M45"/>
  <c r="G94"/>
  <c r="M44"/>
  <c r="G93"/>
  <c r="M43"/>
  <c r="G92"/>
  <c r="M42"/>
  <c r="G91"/>
  <c r="M41"/>
  <c r="G90"/>
  <c r="M40"/>
  <c r="G89"/>
  <c r="M39"/>
  <c r="G88"/>
  <c r="M38"/>
  <c r="G87"/>
  <c r="M37"/>
  <c r="G86"/>
  <c r="M36"/>
  <c r="G85"/>
  <c r="M35"/>
  <c r="G84"/>
  <c r="M34"/>
  <c r="G83"/>
  <c r="M33"/>
  <c r="G82"/>
  <c r="M32"/>
  <c r="G81"/>
  <c r="M31"/>
  <c r="G80"/>
  <c r="M30"/>
  <c r="G79"/>
  <c r="M29"/>
  <c r="G78"/>
  <c r="M28"/>
  <c r="G77"/>
  <c r="M27"/>
  <c r="G76"/>
  <c r="M26"/>
  <c r="G75"/>
  <c r="M25"/>
  <c r="G74"/>
  <c r="M24"/>
  <c r="G73"/>
  <c r="M23"/>
  <c r="G72"/>
  <c r="M22"/>
  <c r="G71"/>
  <c r="M21"/>
  <c r="G70"/>
  <c r="M20"/>
  <c r="G69"/>
  <c r="M19"/>
  <c r="G68"/>
  <c r="M18"/>
  <c r="G67"/>
  <c r="M17"/>
  <c r="G66"/>
  <c r="M16"/>
  <c r="G65"/>
  <c r="M15"/>
  <c r="G64"/>
  <c r="M14"/>
  <c r="G63"/>
  <c r="M13"/>
  <c r="G62"/>
  <c r="M12"/>
  <c r="G61"/>
  <c r="M11"/>
  <c r="G60"/>
  <c r="M10"/>
  <c r="G59"/>
  <c r="M9"/>
  <c r="G58"/>
  <c r="M8"/>
  <c r="G57"/>
  <c r="M7"/>
  <c r="G56"/>
  <c r="M6"/>
  <c r="G55"/>
  <c r="M5"/>
  <c r="G54"/>
  <c r="M4"/>
  <c r="G53"/>
  <c r="M3"/>
  <c r="G52"/>
  <c r="M2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S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B7" i="14"/>
  <c r="E3" i="9"/>
</calcChain>
</file>

<file path=xl/sharedStrings.xml><?xml version="1.0" encoding="utf-8"?>
<sst xmlns="http://schemas.openxmlformats.org/spreadsheetml/2006/main" count="1425" uniqueCount="722">
  <si>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</si>
  <si>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</si>
  <si>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</si>
  <si>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</si>
  <si>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</si>
  <si>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</si>
  <si>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</si>
  <si>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</si>
  <si>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</si>
  <si>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</si>
  <si>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</si>
  <si>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</si>
  <si>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</si>
  <si>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</si>
  <si>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</si>
  <si>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</si>
  <si>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</si>
  <si>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</si>
  <si>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</si>
  <si>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</si>
  <si>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</si>
  <si>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</si>
  <si>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</si>
  <si>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</si>
  <si>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</si>
  <si>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</si>
  <si>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</si>
  <si>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</si>
  <si>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</si>
  <si>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</si>
  <si>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</si>
  <si>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</si>
  <si>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</si>
  <si>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</si>
  <si>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</si>
  <si>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</si>
  <si>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</si>
  <si>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</si>
  <si>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</si>
  <si>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</si>
  <si>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</si>
  <si>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</si>
  <si>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</si>
  <si>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</si>
  <si>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</si>
  <si>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</si>
  <si>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</si>
  <si>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</si>
  <si>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</si>
  <si>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</si>
  <si>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</si>
  <si>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</si>
  <si>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</si>
  <si>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</si>
  <si>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</si>
  <si>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</si>
  <si>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</si>
  <si>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</si>
  <si>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</si>
  <si>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</si>
  <si>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</si>
  <si>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</si>
  <si>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</si>
  <si>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</si>
  <si>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</si>
  <si>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</si>
  <si>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</si>
  <si>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</si>
  <si>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</si>
  <si>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</si>
  <si>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</si>
  <si>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</si>
  <si>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</si>
  <si>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</si>
  <si>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</si>
  <si>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</si>
  <si>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</si>
  <si>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</si>
  <si>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</si>
  <si>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</si>
  <si>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</si>
  <si>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</si>
  <si>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</si>
  <si>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</si>
  <si>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</si>
  <si>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</si>
  <si>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</si>
  <si>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</si>
  <si>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</si>
  <si>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</si>
  <si>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</si>
  <si>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</si>
  <si>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</si>
  <si>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</si>
  <si>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</si>
  <si>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</si>
  <si>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</si>
  <si>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</si>
  <si>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</si>
  <si>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</si>
  <si>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</si>
  <si>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</si>
  <si>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</si>
  <si>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</si>
  <si>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</si>
  <si>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</si>
  <si>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</si>
  <si>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</si>
  <si>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</si>
  <si>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</si>
  <si>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</si>
  <si>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</si>
  <si>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</si>
  <si>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</si>
  <si>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</si>
  <si>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</si>
  <si>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</si>
  <si>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</si>
  <si>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</si>
  <si>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</si>
  <si>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</si>
  <si>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</si>
  <si>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</si>
  <si>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</si>
  <si>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</si>
  <si>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</si>
  <si>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</si>
  <si>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</si>
  <si>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</si>
  <si>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</si>
  <si>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</si>
  <si>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</si>
  <si>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</si>
  <si>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</si>
  <si>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</si>
  <si>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</si>
  <si>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</si>
  <si>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</si>
  <si>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</si>
  <si>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</si>
  <si>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</si>
  <si>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</si>
  <si>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</si>
  <si>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</si>
  <si>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</si>
  <si>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</si>
  <si>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</si>
  <si>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</si>
  <si>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</si>
  <si>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</si>
  <si>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</si>
  <si>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</si>
  <si>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</si>
  <si>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</si>
  <si>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</si>
  <si>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</si>
  <si>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</si>
  <si>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</si>
  <si>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</si>
  <si>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</si>
  <si>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</si>
  <si>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</si>
  <si>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</si>
  <si>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</si>
  <si>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</si>
  <si>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</si>
  <si>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</si>
  <si>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</si>
  <si>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</si>
  <si>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</si>
  <si>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</si>
  <si>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</si>
  <si>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</si>
  <si>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</si>
  <si>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</si>
  <si>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</si>
  <si>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</si>
  <si>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</si>
  <si>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</si>
  <si>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</si>
  <si>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</si>
  <si>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</si>
  <si>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</si>
  <si>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</si>
  <si>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</si>
  <si>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</si>
  <si>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</si>
  <si>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</si>
  <si>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</si>
  <si>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</si>
  <si>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</si>
  <si>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</si>
  <si>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</si>
  <si>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</si>
  <si>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</si>
  <si>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</si>
  <si>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</si>
  <si>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</si>
  <si>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</si>
  <si>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</si>
  <si>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</si>
  <si>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</si>
  <si>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</si>
  <si>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</si>
  <si>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</si>
  <si>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</si>
  <si>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</si>
  <si>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</si>
  <si>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</si>
  <si>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</si>
  <si>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</si>
  <si>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</si>
  <si>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</si>
  <si>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</si>
  <si>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</si>
  <si>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</si>
  <si>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</si>
  <si>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</si>
  <si>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</si>
  <si>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</si>
  <si>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</si>
  <si>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</si>
  <si>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</si>
  <si>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</si>
  <si>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</si>
  <si>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</si>
  <si>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</si>
  <si>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</si>
  <si>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</si>
  <si>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</si>
  <si>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</si>
  <si>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</si>
  <si>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</si>
  <si>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</si>
  <si>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</si>
  <si>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</si>
  <si>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</si>
  <si>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</si>
  <si>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</si>
  <si>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</si>
  <si>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</si>
  <si>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</si>
  <si>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</si>
  <si>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</si>
  <si>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</si>
  <si>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</si>
  <si>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</si>
  <si>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</si>
  <si>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</si>
  <si>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</si>
  <si>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</si>
  <si>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</si>
  <si>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</si>
  <si>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</si>
  <si>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</si>
  <si>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</si>
  <si>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</si>
  <si>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</si>
  <si>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</si>
  <si>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</si>
  <si>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</si>
  <si>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</si>
  <si>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</si>
  <si>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</si>
  <si>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</si>
  <si>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</si>
  <si>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</si>
  <si>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</si>
  <si>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</si>
  <si>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</si>
  <si>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</si>
  <si>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</si>
  <si>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</si>
  <si>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</si>
  <si>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</si>
  <si>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</si>
  <si>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</si>
  <si>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</si>
  <si>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</si>
  <si>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</si>
  <si>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</si>
  <si>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</si>
  <si>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</si>
  <si>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</si>
  <si>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</si>
  <si>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</si>
  <si>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</si>
  <si>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</si>
  <si>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</si>
  <si>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</si>
  <si>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</si>
  <si>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</si>
  <si>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</si>
  <si>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</si>
  <si>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</si>
  <si>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</si>
  <si>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</si>
  <si>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</si>
  <si>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</si>
  <si>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</si>
  <si>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</si>
  <si>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</si>
  <si>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</si>
  <si>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</si>
  <si>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</si>
  <si>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</si>
  <si>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</si>
  <si>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</si>
  <si>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</si>
  <si>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</si>
  <si>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</si>
  <si>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</si>
  <si>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</si>
  <si>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</si>
  <si>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</si>
  <si>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</si>
  <si>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</si>
  <si>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</si>
  <si>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</si>
  <si>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</si>
  <si>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</si>
  <si>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</si>
  <si>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</si>
  <si>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</si>
  <si>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</si>
  <si>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</si>
  <si>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</si>
  <si>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</si>
  <si>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</si>
  <si>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</si>
  <si>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</si>
  <si>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</si>
  <si>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</si>
  <si>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</si>
  <si>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</si>
  <si>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</si>
  <si>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</si>
  <si>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</si>
  <si>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</si>
  <si>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</si>
  <si>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</si>
  <si>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</si>
  <si>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</si>
  <si>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</si>
  <si>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</si>
  <si>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</si>
  <si>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</si>
  <si>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</si>
  <si>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</si>
  <si>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</si>
  <si>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</si>
  <si>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</si>
  <si>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</si>
  <si>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</si>
  <si>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</si>
  <si>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</si>
  <si>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</si>
  <si>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</si>
  <si>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</si>
  <si>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</si>
  <si>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</si>
  <si>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</si>
  <si>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</si>
  <si>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</si>
  <si>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</si>
  <si>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</si>
  <si>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</si>
  <si>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</si>
  <si>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</si>
  <si>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</si>
  <si>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</si>
  <si>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</si>
  <si>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</si>
  <si>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</si>
  <si>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</si>
  <si>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</si>
  <si>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</si>
  <si>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</si>
  <si>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</si>
  <si>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</si>
  <si>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</si>
  <si>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</si>
  <si>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</si>
  <si>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</si>
  <si>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</si>
  <si>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</si>
  <si>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</si>
  <si>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</si>
  <si>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</si>
  <si>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</si>
  <si>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</si>
  <si>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</si>
  <si>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</si>
  <si>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</si>
  <si>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</si>
  <si>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</si>
  <si>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</si>
  <si>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</si>
  <si>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</si>
  <si>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</si>
  <si>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</si>
  <si>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</si>
  <si>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</si>
  <si>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</si>
  <si>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</si>
  <si>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</si>
  <si>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</si>
  <si>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</si>
  <si>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</si>
  <si>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</si>
  <si>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</si>
  <si>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</si>
  <si>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</si>
  <si>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</si>
  <si>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</si>
  <si>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</si>
  <si>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</si>
  <si>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</si>
  <si>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</si>
  <si>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</si>
  <si>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</si>
  <si>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</si>
  <si>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</si>
  <si>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</si>
  <si>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</si>
  <si>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</si>
  <si>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</si>
  <si>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</si>
  <si>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</si>
  <si>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</si>
  <si>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</si>
  <si>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</si>
  <si>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</si>
  <si>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</si>
  <si>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</si>
  <si>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</si>
  <si>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</si>
  <si>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</si>
  <si>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</si>
  <si>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</si>
  <si>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</si>
  <si>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</si>
  <si>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</si>
  <si>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</si>
  <si>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</si>
  <si>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</si>
  <si>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</si>
  <si>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</si>
  <si>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</si>
  <si>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</si>
  <si>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</si>
  <si>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</si>
  <si>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</si>
  <si>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</si>
  <si>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</si>
  <si>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</si>
  <si>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</si>
  <si>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</si>
  <si>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</si>
  <si>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</si>
  <si>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</si>
  <si>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</si>
  <si>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</si>
  <si>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</si>
  <si>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</si>
  <si>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</si>
  <si>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</si>
  <si>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</si>
  <si>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</si>
  <si>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</si>
  <si>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</si>
  <si>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</si>
  <si>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</si>
  <si>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</si>
  <si>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</si>
  <si>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</si>
  <si>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</si>
  <si>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</si>
  <si>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</si>
  <si>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</si>
  <si>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</si>
  <si>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</si>
  <si>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</si>
  <si>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</si>
  <si>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</si>
  <si>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</si>
  <si>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</si>
  <si>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</si>
  <si>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</si>
  <si>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</si>
  <si>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</si>
  <si>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</si>
  <si>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</si>
  <si>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</si>
  <si>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</si>
  <si>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</si>
  <si>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</si>
  <si>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</si>
  <si>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</si>
  <si>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</si>
  <si>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</si>
  <si>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</si>
  <si>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</si>
  <si>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</si>
  <si>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</si>
  <si>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</si>
  <si>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</si>
  <si>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</si>
  <si>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</si>
  <si>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</si>
  <si>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</si>
  <si>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</si>
  <si>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</si>
  <si>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</si>
  <si>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</si>
  <si>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</si>
  <si>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</si>
  <si>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</si>
  <si>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</si>
  <si>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</si>
  <si>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</si>
  <si>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</si>
  <si>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</si>
  <si>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</si>
  <si>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</si>
  <si>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</si>
  <si>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</si>
  <si>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</si>
  <si>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</si>
  <si>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</si>
  <si>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</si>
  <si>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</si>
  <si>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</si>
  <si>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</si>
  <si>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</si>
  <si>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</si>
  <si>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</si>
  <si>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</si>
  <si>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</si>
  <si>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</si>
  <si>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</si>
  <si>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</si>
  <si>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</si>
  <si>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</si>
  <si>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</si>
  <si>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</si>
  <si>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</si>
  <si>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</si>
  <si>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</si>
  <si>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</si>
  <si>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</si>
  <si>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</si>
  <si>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</si>
  <si>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</si>
  <si>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</si>
  <si>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</si>
  <si>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</si>
  <si>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</si>
  <si>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</si>
  <si>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</si>
  <si>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</si>
  <si>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</si>
  <si>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</si>
  <si>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</si>
  <si>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</si>
  <si>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</si>
  <si>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</si>
  <si>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</si>
  <si>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</si>
  <si>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</si>
  <si>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</si>
  <si>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</si>
  <si>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</si>
  <si>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</si>
  <si>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</si>
  <si>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</si>
  <si>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</si>
  <si>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</si>
  <si>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</si>
  <si>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</si>
  <si>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</si>
  <si>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</si>
  <si>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</si>
  <si>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</si>
  <si>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</si>
  <si>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</si>
  <si>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</si>
  <si>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</si>
  <si>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</si>
  <si>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</si>
  <si>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</si>
  <si>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</si>
  <si>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</si>
  <si>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</si>
  <si>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</si>
  <si>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</si>
  <si>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</si>
  <si>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</si>
  <si>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</si>
  <si>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</si>
  <si>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</si>
  <si>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</si>
  <si>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</si>
  <si>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</si>
  <si>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</si>
  <si>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</si>
  <si>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</si>
  <si>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</si>
  <si>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</si>
  <si>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</si>
  <si>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</si>
  <si>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</si>
  <si>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</si>
  <si>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</si>
  <si>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</si>
  <si>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</si>
  <si>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</si>
  <si>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</si>
  <si>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</si>
  <si>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</si>
  <si>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</si>
  <si>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</si>
  <si>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</si>
  <si>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</si>
  <si>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</si>
  <si>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</si>
  <si>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</si>
  <si>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</si>
  <si>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</si>
  <si>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</si>
  <si>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</si>
  <si>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</si>
  <si>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</si>
  <si>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</si>
  <si>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</si>
  <si>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</si>
  <si>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</si>
  <si>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</si>
  <si>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</si>
  <si>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</si>
  <si>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</si>
  <si>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</si>
  <si>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</si>
  <si>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</si>
  <si>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</si>
  <si>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</si>
  <si>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</si>
  <si>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</si>
  <si>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</si>
  <si>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</si>
  <si>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</si>
  <si>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</si>
  <si>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</si>
  <si>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</si>
  <si>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</si>
  <si>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</si>
  <si>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</si>
  <si>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</si>
  <si>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</si>
  <si>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</si>
  <si>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</si>
  <si>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</si>
  <si>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</si>
  <si>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</si>
  <si>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</si>
  <si>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</si>
  <si>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</si>
  <si>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</si>
  <si>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</si>
  <si>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</si>
  <si>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</si>
  <si>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</si>
  <si>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</si>
  <si>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</si>
  <si>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</si>
  <si>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</si>
  <si>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</si>
  <si>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</si>
  <si>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</si>
  <si>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</si>
  <si>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</t>
    <phoneticPr fontId="2"/>
  </si>
  <si>
    <t>251</t>
    <phoneticPr fontId="2"/>
  </si>
  <si>
    <t>2277</t>
    <phoneticPr fontId="2"/>
  </si>
  <si>
    <t>3892</t>
    <phoneticPr fontId="2"/>
  </si>
  <si>
    <t>はらだ</t>
  </si>
  <si>
    <t>まさゆき</t>
  </si>
  <si>
    <t>原田</t>
    <rPh sb="0" eb="2">
      <t>ハラダ</t>
    </rPh>
    <phoneticPr fontId="2"/>
  </si>
  <si>
    <t>政幸</t>
    <rPh sb="0" eb="2">
      <t>マサユキ</t>
    </rPh>
    <phoneticPr fontId="2"/>
  </si>
  <si>
    <t>たかの</t>
  </si>
  <si>
    <t>まさや</t>
  </si>
  <si>
    <t>髙野</t>
    <rPh sb="0" eb="2">
      <t>タカノ</t>
    </rPh>
    <phoneticPr fontId="2"/>
  </si>
  <si>
    <t>雅也</t>
    <rPh sb="0" eb="2">
      <t>マサヤ</t>
    </rPh>
    <phoneticPr fontId="2"/>
  </si>
  <si>
    <t>さとう</t>
  </si>
  <si>
    <t>じゅん</t>
  </si>
  <si>
    <t>佐藤</t>
    <rPh sb="0" eb="2">
      <t>サトウ</t>
    </rPh>
    <phoneticPr fontId="2"/>
  </si>
  <si>
    <t>純</t>
    <rPh sb="0" eb="1">
      <t>ジュン</t>
    </rPh>
    <phoneticPr fontId="2"/>
  </si>
  <si>
    <t>みやもと</t>
  </si>
  <si>
    <t>たけし</t>
  </si>
  <si>
    <t>宮本</t>
    <rPh sb="0" eb="2">
      <t>ミヤモト</t>
    </rPh>
    <phoneticPr fontId="2"/>
  </si>
  <si>
    <t>武士</t>
    <rPh sb="0" eb="2">
      <t>ブシ</t>
    </rPh>
    <phoneticPr fontId="2"/>
  </si>
  <si>
    <t>かたびら</t>
  </si>
  <si>
    <t>そうま</t>
  </si>
  <si>
    <t>帷子</t>
    <rPh sb="0" eb="2">
      <t>カタビラ</t>
    </rPh>
    <phoneticPr fontId="2"/>
  </si>
  <si>
    <t>颯真</t>
    <rPh sb="0" eb="1">
      <t>ソウ</t>
    </rPh>
    <rPh sb="1" eb="2">
      <t>マ</t>
    </rPh>
    <phoneticPr fontId="2"/>
  </si>
  <si>
    <t>佐藤</t>
    <rPh sb="0" eb="2">
      <t>サトウ</t>
    </rPh>
    <phoneticPr fontId="2"/>
  </si>
  <si>
    <t>純</t>
    <rPh sb="0" eb="1">
      <t>ジュン</t>
    </rPh>
    <phoneticPr fontId="2"/>
  </si>
  <si>
    <t>じゅん</t>
    <phoneticPr fontId="2"/>
  </si>
  <si>
    <t>252</t>
    <phoneticPr fontId="2"/>
  </si>
  <si>
    <t>0027</t>
    <phoneticPr fontId="2"/>
  </si>
  <si>
    <t>座間市座間2-1230</t>
    <rPh sb="0" eb="3">
      <t>ザマシ</t>
    </rPh>
    <rPh sb="3" eb="5">
      <t>ザマ</t>
    </rPh>
    <phoneticPr fontId="2"/>
  </si>
  <si>
    <t>村主</t>
    <rPh sb="0" eb="2">
      <t>ムラヌシ</t>
    </rPh>
    <phoneticPr fontId="2"/>
  </si>
  <si>
    <t>あお葉</t>
    <rPh sb="2" eb="3">
      <t>ハ</t>
    </rPh>
    <phoneticPr fontId="2"/>
  </si>
  <si>
    <t>むらぬし</t>
    <phoneticPr fontId="2"/>
  </si>
  <si>
    <t>あおば</t>
    <phoneticPr fontId="2"/>
  </si>
  <si>
    <t>秋元</t>
    <rPh sb="0" eb="2">
      <t>アキモト</t>
    </rPh>
    <phoneticPr fontId="2"/>
  </si>
  <si>
    <t>風香</t>
    <rPh sb="0" eb="1">
      <t>カゼ</t>
    </rPh>
    <rPh sb="1" eb="2">
      <t>カオリ</t>
    </rPh>
    <phoneticPr fontId="2"/>
  </si>
  <si>
    <t>あきもと</t>
    <phoneticPr fontId="2"/>
  </si>
  <si>
    <t>ふうか</t>
    <phoneticPr fontId="2"/>
  </si>
  <si>
    <t>石見</t>
    <rPh sb="0" eb="2">
      <t>イシミ</t>
    </rPh>
    <phoneticPr fontId="2"/>
  </si>
  <si>
    <t>紗和</t>
    <rPh sb="0" eb="2">
      <t>サワ</t>
    </rPh>
    <phoneticPr fontId="2"/>
  </si>
  <si>
    <t>いしみ</t>
    <phoneticPr fontId="2"/>
  </si>
  <si>
    <t>さわ</t>
    <phoneticPr fontId="2"/>
  </si>
</sst>
</file>

<file path=xl/styles.xml><?xml version="1.0" encoding="utf-8"?>
<styleSheet xmlns="http://schemas.openxmlformats.org/spreadsheetml/2006/main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6" xfId="0" applyNumberFormat="1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14" fontId="0" fillId="0" borderId="18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22" xfId="0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0" fillId="0" borderId="24" xfId="0" applyBorder="1" applyAlignment="1">
      <alignment vertical="center" shrinkToFit="1"/>
    </xf>
    <xf numFmtId="0" fontId="0" fillId="2" borderId="25" xfId="0" applyFill="1" applyBorder="1" applyAlignment="1">
      <alignment vertical="center" shrinkToFit="1"/>
    </xf>
    <xf numFmtId="0" fontId="0" fillId="2" borderId="26" xfId="0" applyFill="1" applyBorder="1" applyAlignment="1">
      <alignment vertical="center" shrinkToFit="1"/>
    </xf>
    <xf numFmtId="0" fontId="0" fillId="2" borderId="27" xfId="0" applyFill="1" applyBorder="1" applyAlignment="1">
      <alignment vertical="center" shrinkToFit="1"/>
    </xf>
    <xf numFmtId="49" fontId="0" fillId="0" borderId="20" xfId="0" applyNumberFormat="1" applyBorder="1" applyAlignment="1">
      <alignment vertical="center" shrinkToFit="1"/>
    </xf>
    <xf numFmtId="0" fontId="0" fillId="2" borderId="28" xfId="0" applyFill="1" applyBorder="1" applyAlignment="1">
      <alignment vertical="center" shrinkToFit="1"/>
    </xf>
    <xf numFmtId="0" fontId="0" fillId="2" borderId="29" xfId="0" applyFill="1" applyBorder="1" applyAlignment="1">
      <alignment vertical="center" shrinkToFit="1"/>
    </xf>
    <xf numFmtId="0" fontId="0" fillId="2" borderId="30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135" xfId="0" applyNumberFormat="1" applyFont="1" applyFill="1" applyBorder="1" applyAlignment="1" applyProtection="1">
      <alignment horizontal="center" vertical="center" wrapText="1" shrinkToFit="1"/>
    </xf>
    <xf numFmtId="0" fontId="6" fillId="0" borderId="130" xfId="0" applyNumberFormat="1" applyFont="1" applyFill="1" applyBorder="1" applyAlignment="1" applyProtection="1">
      <alignment horizontal="center" vertical="center" wrapText="1" shrinkToFit="1"/>
    </xf>
    <xf numFmtId="0" fontId="6" fillId="0" borderId="136" xfId="0" applyNumberFormat="1" applyFont="1" applyFill="1" applyBorder="1" applyAlignment="1" applyProtection="1">
      <alignment horizontal="center" vertical="center" wrapText="1" shrinkToFit="1"/>
    </xf>
    <xf numFmtId="0" fontId="1" fillId="3" borderId="137" xfId="0" applyNumberFormat="1" applyFont="1" applyFill="1" applyBorder="1" applyAlignment="1" applyProtection="1">
      <alignment horizontal="center" vertical="center"/>
      <protection locked="0"/>
    </xf>
    <xf numFmtId="0" fontId="1" fillId="3" borderId="130" xfId="0" applyNumberFormat="1" applyFont="1" applyFill="1" applyBorder="1" applyAlignment="1" applyProtection="1">
      <alignment horizontal="center" vertical="center"/>
      <protection locked="0"/>
    </xf>
    <xf numFmtId="0" fontId="1" fillId="3" borderId="131" xfId="0" applyNumberFormat="1" applyFont="1" applyFill="1" applyBorder="1" applyAlignment="1" applyProtection="1">
      <alignment horizontal="center" vertical="center"/>
      <protection locked="0"/>
    </xf>
    <xf numFmtId="0" fontId="1" fillId="3" borderId="129" xfId="0" applyNumberFormat="1" applyFont="1" applyFill="1" applyBorder="1" applyAlignment="1" applyProtection="1">
      <alignment horizontal="center" vertical="center"/>
      <protection locked="0"/>
    </xf>
    <xf numFmtId="0" fontId="1" fillId="3" borderId="134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1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59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6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119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28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84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85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86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95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43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41" xfId="0" applyNumberFormat="1" applyFont="1" applyFill="1" applyBorder="1" applyAlignment="1" applyProtection="1">
      <alignment horizontal="center" vertical="center" shrinkToFit="1"/>
    </xf>
    <xf numFmtId="0" fontId="5" fillId="3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5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27" xfId="0" applyNumberFormat="1" applyFont="1" applyFill="1" applyBorder="1" applyAlignment="1" applyProtection="1">
      <alignment horizontal="center" vertical="center" shrinkToFit="1"/>
    </xf>
    <xf numFmtId="0" fontId="7" fillId="0" borderId="58" xfId="0" applyNumberFormat="1" applyFont="1" applyFill="1" applyBorder="1" applyAlignment="1" applyProtection="1">
      <alignment horizontal="center" vertical="center" shrinkToFit="1"/>
    </xf>
    <xf numFmtId="0" fontId="7" fillId="0" borderId="132" xfId="0" applyNumberFormat="1" applyFont="1" applyFill="1" applyBorder="1" applyAlignment="1" applyProtection="1">
      <alignment horizontal="center" vertical="center" shrinkToFit="1"/>
    </xf>
    <xf numFmtId="0" fontId="7" fillId="0" borderId="133" xfId="0" applyNumberFormat="1" applyFont="1" applyFill="1" applyBorder="1" applyAlignment="1" applyProtection="1">
      <alignment horizontal="center" vertical="center" shrinkToFit="1"/>
    </xf>
    <xf numFmtId="0" fontId="7" fillId="0" borderId="55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6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5" fillId="3" borderId="4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5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69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70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2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7" fillId="0" borderId="43" xfId="0" applyNumberFormat="1" applyFont="1" applyFill="1" applyBorder="1" applyAlignment="1" applyProtection="1">
      <alignment horizontal="center" vertical="center" shrinkToFit="1"/>
    </xf>
    <xf numFmtId="0" fontId="6" fillId="3" borderId="116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117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13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14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18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21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22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23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24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11" xfId="0" applyNumberFormat="1" applyFont="1" applyFill="1" applyBorder="1" applyAlignment="1" applyProtection="1">
      <alignment horizontal="center" vertical="center" shrinkToFit="1"/>
    </xf>
    <xf numFmtId="0" fontId="7" fillId="0" borderId="112" xfId="0" applyNumberFormat="1" applyFont="1" applyFill="1" applyBorder="1" applyAlignment="1" applyProtection="1">
      <alignment horizontal="center" vertical="center" shrinkToFit="1"/>
    </xf>
    <xf numFmtId="0" fontId="6" fillId="3" borderId="115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08" xfId="0" applyNumberFormat="1" applyFont="1" applyFill="1" applyBorder="1" applyAlignment="1" applyProtection="1">
      <alignment horizontal="center" vertical="center" shrinkToFit="1"/>
    </xf>
    <xf numFmtId="0" fontId="5" fillId="0" borderId="109" xfId="0" applyNumberFormat="1" applyFont="1" applyFill="1" applyBorder="1" applyAlignment="1" applyProtection="1">
      <alignment horizontal="center" vertical="center" shrinkToFit="1"/>
    </xf>
    <xf numFmtId="0" fontId="5" fillId="0" borderId="110" xfId="0" applyNumberFormat="1" applyFont="1" applyFill="1" applyBorder="1" applyAlignment="1" applyProtection="1">
      <alignment horizontal="center" vertical="center" shrinkToFit="1"/>
    </xf>
    <xf numFmtId="0" fontId="8" fillId="0" borderId="99" xfId="0" applyNumberFormat="1" applyFont="1" applyFill="1" applyBorder="1" applyAlignment="1" applyProtection="1">
      <alignment horizontal="center" vertical="center" textRotation="255" shrinkToFit="1"/>
    </xf>
    <xf numFmtId="0" fontId="8" fillId="0" borderId="100" xfId="0" applyNumberFormat="1" applyFont="1" applyFill="1" applyBorder="1" applyAlignment="1" applyProtection="1">
      <alignment horizontal="center" vertical="center" textRotation="255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107" xfId="0" applyNumberFormat="1" applyFont="1" applyFill="1" applyBorder="1" applyAlignment="1" applyProtection="1">
      <alignment horizontal="center" vertical="center" shrinkToFit="1"/>
    </xf>
    <xf numFmtId="0" fontId="8" fillId="0" borderId="99" xfId="0" applyNumberFormat="1" applyFont="1" applyFill="1" applyBorder="1" applyAlignment="1" applyProtection="1">
      <alignment horizontal="center" vertical="center" wrapText="1" shrinkToFit="1"/>
    </xf>
    <xf numFmtId="0" fontId="8" fillId="0" borderId="101" xfId="0" applyNumberFormat="1" applyFont="1" applyFill="1" applyBorder="1" applyAlignment="1" applyProtection="1">
      <alignment horizontal="center" vertical="center" shrinkToFit="1"/>
    </xf>
    <xf numFmtId="0" fontId="8" fillId="0" borderId="100" xfId="0" applyNumberFormat="1" applyFont="1" applyFill="1" applyBorder="1" applyAlignment="1" applyProtection="1">
      <alignment horizontal="center" vertical="center" shrinkToFit="1"/>
    </xf>
    <xf numFmtId="0" fontId="8" fillId="0" borderId="10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103" xfId="0" applyNumberFormat="1" applyFont="1" applyFill="1" applyBorder="1" applyAlignment="1" applyProtection="1">
      <alignment horizontal="center" vertical="center" shrinkToFit="1"/>
    </xf>
    <xf numFmtId="0" fontId="12" fillId="0" borderId="99" xfId="0" applyNumberFormat="1" applyFont="1" applyFill="1" applyBorder="1" applyAlignment="1" applyProtection="1">
      <alignment horizontal="center" vertical="center" shrinkToFit="1"/>
    </xf>
    <xf numFmtId="0" fontId="12" fillId="0" borderId="104" xfId="0" applyNumberFormat="1" applyFont="1" applyFill="1" applyBorder="1" applyAlignment="1" applyProtection="1">
      <alignment horizontal="center" vertical="center" shrinkToFit="1"/>
    </xf>
    <xf numFmtId="0" fontId="12" fillId="0" borderId="100" xfId="0" applyNumberFormat="1" applyFont="1" applyFill="1" applyBorder="1" applyAlignment="1" applyProtection="1">
      <alignment horizontal="center" vertical="center" shrinkToFit="1"/>
    </xf>
    <xf numFmtId="0" fontId="8" fillId="0" borderId="99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1" xfId="0" applyNumberFormat="1" applyFont="1" applyFill="1" applyBorder="1" applyAlignment="1" applyProtection="1">
      <alignment horizontal="center" vertical="center" shrinkToFit="1"/>
    </xf>
    <xf numFmtId="0" fontId="6" fillId="0" borderId="92" xfId="0" applyNumberFormat="1" applyFont="1" applyFill="1" applyBorder="1" applyAlignment="1" applyProtection="1">
      <alignment horizontal="center" vertical="center" shrinkToFit="1"/>
    </xf>
    <xf numFmtId="0" fontId="6" fillId="3" borderId="97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91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98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82" xfId="0" applyNumberFormat="1" applyFill="1" applyBorder="1" applyAlignment="1" applyProtection="1">
      <alignment horizontal="center" vertical="center" shrinkToFit="1"/>
    </xf>
    <xf numFmtId="0" fontId="0" fillId="0" borderId="83" xfId="0" applyNumberFormat="1" applyFill="1" applyBorder="1" applyAlignment="1" applyProtection="1">
      <alignment horizontal="center" vertical="center" shrinkToFit="1"/>
    </xf>
    <xf numFmtId="0" fontId="0" fillId="0" borderId="40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57" xfId="0" applyNumberFormat="1" applyFont="1" applyFill="1" applyBorder="1" applyAlignment="1" applyProtection="1">
      <alignment horizontal="center" vertical="center" shrinkToFit="1"/>
    </xf>
    <xf numFmtId="0" fontId="5" fillId="3" borderId="87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8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0" xfId="0" applyNumberFormat="1" applyFont="1" applyFill="1" applyBorder="1" applyAlignment="1" applyProtection="1">
      <alignment horizontal="center" vertical="center" shrinkToFit="1"/>
    </xf>
    <xf numFmtId="49" fontId="5" fillId="3" borderId="69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70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71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67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6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72" xfId="0" applyNumberFormat="1" applyFont="1" applyFill="1" applyBorder="1" applyAlignment="1" applyProtection="1">
      <alignment horizontal="center" vertical="center" shrinkToFit="1"/>
    </xf>
    <xf numFmtId="0" fontId="6" fillId="0" borderId="73" xfId="0" applyNumberFormat="1" applyFont="1" applyFill="1" applyBorder="1" applyAlignment="1" applyProtection="1">
      <alignment horizontal="center" vertical="center" shrinkToFit="1"/>
    </xf>
    <xf numFmtId="0" fontId="6" fillId="0" borderId="74" xfId="0" applyNumberFormat="1" applyFont="1" applyFill="1" applyBorder="1" applyAlignment="1" applyProtection="1">
      <alignment horizontal="center" vertical="center" shrinkToFit="1"/>
    </xf>
    <xf numFmtId="0" fontId="6" fillId="3" borderId="75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76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7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78" xfId="0" applyNumberFormat="1" applyFont="1" applyFill="1" applyBorder="1" applyAlignment="1" applyProtection="1">
      <alignment horizontal="center" vertical="center" shrinkToFit="1"/>
    </xf>
    <xf numFmtId="0" fontId="6" fillId="3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80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73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7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3" borderId="63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64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65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66" xfId="0" applyNumberFormat="1" applyFont="1" applyFill="1" applyBorder="1" applyAlignment="1" applyProtection="1">
      <alignment horizontal="center" vertical="center" shrinkToFit="1"/>
    </xf>
    <xf numFmtId="0" fontId="5" fillId="0" borderId="67" xfId="0" applyNumberFormat="1" applyFont="1" applyFill="1" applyBorder="1" applyAlignment="1" applyProtection="1">
      <alignment horizontal="center" vertical="center" shrinkToFit="1"/>
    </xf>
    <xf numFmtId="0" fontId="5" fillId="0" borderId="68" xfId="0" applyNumberFormat="1" applyFont="1" applyFill="1" applyBorder="1" applyAlignment="1" applyProtection="1">
      <alignment horizontal="center" vertical="center" shrinkToFit="1"/>
    </xf>
    <xf numFmtId="0" fontId="6" fillId="0" borderId="23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3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52" xfId="0" applyNumberFormat="1" applyFont="1" applyFill="1" applyBorder="1" applyAlignment="1" applyProtection="1">
      <alignment horizontal="center" vertical="center" shrinkToFit="1"/>
    </xf>
    <xf numFmtId="0" fontId="6" fillId="0" borderId="53" xfId="0" applyNumberFormat="1" applyFont="1" applyFill="1" applyBorder="1" applyAlignment="1" applyProtection="1">
      <alignment horizontal="center" vertical="center" shrinkToFit="1"/>
    </xf>
    <xf numFmtId="0" fontId="6" fillId="0" borderId="58" xfId="0" applyNumberFormat="1" applyFont="1" applyFill="1" applyBorder="1" applyAlignment="1" applyProtection="1">
      <alignment horizontal="center" vertical="center" shrinkToFit="1"/>
    </xf>
    <xf numFmtId="0" fontId="5" fillId="3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52" xfId="0" applyNumberFormat="1" applyFont="1" applyFill="1" applyBorder="1" applyAlignment="1" applyProtection="1">
      <alignment horizontal="center" vertical="center"/>
    </xf>
    <xf numFmtId="0" fontId="6" fillId="0" borderId="53" xfId="0" applyNumberFormat="1" applyFont="1" applyFill="1" applyBorder="1" applyAlignment="1" applyProtection="1">
      <alignment horizontal="center" vertical="center"/>
    </xf>
    <xf numFmtId="0" fontId="6" fillId="0" borderId="54" xfId="0" applyNumberFormat="1" applyFont="1" applyFill="1" applyBorder="1" applyAlignment="1" applyProtection="1">
      <alignment horizontal="center" vertical="center"/>
    </xf>
    <xf numFmtId="49" fontId="3" fillId="3" borderId="59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45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60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61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46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0" xfId="0" applyNumberFormat="1" applyFont="1" applyFill="1" applyBorder="1" applyAlignment="1" applyProtection="1">
      <alignment horizontal="center" vertical="center" wrapText="1" shrinkToFit="1"/>
    </xf>
    <xf numFmtId="0" fontId="6" fillId="0" borderId="41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3" xfId="0" applyNumberFormat="1" applyFont="1" applyFill="1" applyBorder="1" applyAlignment="1" applyProtection="1">
      <alignment horizontal="center" vertical="center" shrinkToFit="1"/>
    </xf>
    <xf numFmtId="0" fontId="1" fillId="0" borderId="2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44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3" xfId="0" applyNumberFormat="1" applyFont="1" applyFill="1" applyBorder="1" applyAlignment="1" applyProtection="1">
      <alignment horizontal="center" vertical="center"/>
    </xf>
    <xf numFmtId="0" fontId="6" fillId="0" borderId="44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35" xfId="0" applyNumberFormat="1" applyFont="1" applyFill="1" applyBorder="1" applyAlignment="1" applyProtection="1">
      <alignment horizontal="center" vertical="center"/>
    </xf>
    <xf numFmtId="0" fontId="6" fillId="0" borderId="39" xfId="0" applyNumberFormat="1" applyFont="1" applyFill="1" applyBorder="1" applyAlignment="1" applyProtection="1">
      <alignment horizontal="center" vertical="center"/>
    </xf>
    <xf numFmtId="49" fontId="5" fillId="3" borderId="52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53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54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31" xfId="0" applyNumberFormat="1" applyFill="1" applyBorder="1" applyAlignment="1" applyProtection="1">
      <alignment horizontal="center" vertical="center" textRotation="255" shrinkToFit="1"/>
    </xf>
    <xf numFmtId="49" fontId="9" fillId="0" borderId="47" xfId="0" applyNumberFormat="1" applyFont="1" applyFill="1" applyBorder="1" applyAlignment="1" applyProtection="1">
      <alignment horizontal="center" vertical="center" shrinkToFit="1"/>
    </xf>
    <xf numFmtId="49" fontId="9" fillId="0" borderId="48" xfId="0" applyNumberFormat="1" applyFont="1" applyFill="1" applyBorder="1" applyAlignment="1" applyProtection="1">
      <alignment horizontal="center" vertical="center" shrinkToFit="1"/>
    </xf>
    <xf numFmtId="0" fontId="5" fillId="3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50" xfId="0" applyNumberFormat="1" applyFont="1" applyFill="1" applyBorder="1" applyAlignment="1" applyProtection="1">
      <alignment horizontal="center" vertical="center" wrapText="1" shrinkToFit="1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51" xfId="0" applyNumberFormat="1" applyFont="1" applyFill="1" applyBorder="1" applyAlignment="1" applyProtection="1">
      <alignment horizontal="center"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32" xfId="0" applyNumberFormat="1" applyFont="1" applyFill="1" applyBorder="1" applyAlignment="1" applyProtection="1">
      <alignment horizontal="center" vertical="center" shrinkToFit="1"/>
    </xf>
    <xf numFmtId="49" fontId="9" fillId="0" borderId="33" xfId="0" applyNumberFormat="1" applyFont="1" applyFill="1" applyBorder="1" applyAlignment="1" applyProtection="1">
      <alignment horizontal="center" vertical="center" shrinkToFit="1"/>
    </xf>
    <xf numFmtId="0" fontId="5" fillId="3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36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37" xfId="0" applyNumberFormat="1" applyFont="1" applyFill="1" applyBorder="1" applyAlignment="1" applyProtection="1">
      <alignment horizontal="center" vertical="center" wrapText="1" shrinkToFit="1"/>
    </xf>
    <xf numFmtId="0" fontId="5" fillId="0" borderId="38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49" fontId="5" fillId="0" borderId="35" xfId="0" applyNumberFormat="1" applyFont="1" applyFill="1" applyBorder="1" applyAlignment="1" applyProtection="1">
      <alignment horizontal="center" vertical="center" shrinkToFit="1"/>
    </xf>
    <xf numFmtId="49" fontId="5" fillId="0" borderId="39" xfId="0" applyNumberFormat="1" applyFont="1" applyFill="1" applyBorder="1" applyAlignment="1" applyProtection="1">
      <alignment horizontal="center" vertical="center" shrinkToFit="1"/>
    </xf>
    <xf numFmtId="0" fontId="1" fillId="0" borderId="23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44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3" xfId="0" applyNumberFormat="1" applyFont="1" applyFill="1" applyBorder="1" applyAlignment="1" applyProtection="1">
      <alignment horizontal="center" vertical="center" shrinkToFit="1"/>
    </xf>
    <xf numFmtId="0" fontId="1" fillId="3" borderId="140" xfId="0" applyNumberFormat="1" applyFont="1" applyFill="1" applyBorder="1" applyAlignment="1" applyProtection="1">
      <alignment horizontal="center" vertical="center"/>
      <protection locked="0"/>
    </xf>
    <xf numFmtId="0" fontId="1" fillId="3" borderId="138" xfId="0" applyNumberFormat="1" applyFont="1" applyFill="1" applyBorder="1" applyAlignment="1" applyProtection="1">
      <alignment horizontal="center" vertical="center"/>
      <protection locked="0"/>
    </xf>
    <xf numFmtId="0" fontId="1" fillId="3" borderId="139" xfId="0" applyNumberFormat="1" applyFont="1" applyFill="1" applyBorder="1" applyAlignment="1" applyProtection="1">
      <alignment horizontal="center" vertical="center"/>
      <protection locked="0"/>
    </xf>
    <xf numFmtId="0" fontId="5" fillId="3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31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23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5" xfId="0" applyNumberFormat="1" applyFill="1" applyBorder="1" applyAlignment="1" applyProtection="1">
      <alignment horizontal="center" vertical="center" shrinkToFit="1"/>
    </xf>
    <xf numFmtId="0" fontId="0" fillId="0" borderId="26" xfId="0" applyNumberFormat="1" applyFill="1" applyBorder="1" applyAlignment="1" applyProtection="1">
      <alignment horizontal="center" vertical="center" shrinkToFit="1"/>
    </xf>
    <xf numFmtId="0" fontId="0" fillId="0" borderId="27" xfId="0" applyNumberFormat="1" applyFill="1" applyBorder="1" applyAlignment="1" applyProtection="1">
      <alignment horizontal="center" vertical="center" shrinkToFit="1"/>
    </xf>
    <xf numFmtId="0" fontId="0" fillId="3" borderId="16" xfId="0" applyNumberFormat="1" applyFill="1" applyBorder="1" applyAlignment="1" applyProtection="1">
      <alignment horizontal="center" vertical="center" shrinkToFit="1"/>
      <protection locked="0"/>
    </xf>
    <xf numFmtId="0" fontId="0" fillId="3" borderId="17" xfId="0" applyNumberFormat="1" applyFill="1" applyBorder="1" applyAlignment="1" applyProtection="1">
      <alignment horizontal="center" vertical="center" shrinkToFit="1"/>
      <protection locked="0"/>
    </xf>
    <xf numFmtId="0" fontId="0" fillId="3" borderId="18" xfId="0" applyNumberFormat="1" applyFill="1" applyBorder="1" applyAlignment="1" applyProtection="1">
      <alignment horizontal="center" vertical="center" shrinkToFit="1"/>
      <protection locked="0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119" xfId="0" applyNumberFormat="1" applyFont="1" applyFill="1" applyBorder="1" applyAlignment="1" applyProtection="1">
      <alignment horizontal="center" vertical="center" shrinkToFit="1"/>
    </xf>
    <xf numFmtId="0" fontId="5" fillId="0" borderId="120" xfId="0" applyNumberFormat="1" applyFont="1" applyFill="1" applyBorder="1" applyAlignment="1" applyProtection="1">
      <alignment horizontal="center" vertical="center" shrinkToFit="1"/>
    </xf>
    <xf numFmtId="0" fontId="6" fillId="0" borderId="93" xfId="0" applyNumberFormat="1" applyFont="1" applyFill="1" applyBorder="1" applyAlignment="1" applyProtection="1">
      <alignment horizontal="center" vertical="center" shrinkToFit="1"/>
    </xf>
    <xf numFmtId="0" fontId="6" fillId="0" borderId="9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125" xfId="0" applyNumberFormat="1" applyFont="1" applyFill="1" applyBorder="1" applyAlignment="1" applyProtection="1">
      <alignment horizontal="center" vertical="center" wrapText="1" shrinkToFit="1"/>
    </xf>
    <xf numFmtId="0" fontId="5" fillId="0" borderId="44" xfId="0" applyNumberFormat="1" applyFont="1" applyFill="1" applyBorder="1" applyAlignment="1" applyProtection="1">
      <alignment horizontal="center" vertical="center" wrapText="1" shrinkToFit="1"/>
    </xf>
    <xf numFmtId="0" fontId="5" fillId="0" borderId="51" xfId="0" applyNumberFormat="1" applyFont="1" applyFill="1" applyBorder="1" applyAlignment="1" applyProtection="1">
      <alignment horizontal="center" vertical="center" wrapText="1" shrinkToFit="1"/>
    </xf>
    <xf numFmtId="0" fontId="5" fillId="0" borderId="69" xfId="0" applyNumberFormat="1" applyFont="1" applyFill="1" applyBorder="1" applyAlignment="1" applyProtection="1">
      <alignment horizontal="center" vertical="center" shrinkToFit="1"/>
    </xf>
    <xf numFmtId="0" fontId="5" fillId="0" borderId="70" xfId="0" applyNumberFormat="1" applyFont="1" applyFill="1" applyBorder="1" applyAlignment="1" applyProtection="1">
      <alignment horizontal="center" vertical="center" shrinkToFit="1"/>
    </xf>
    <xf numFmtId="0" fontId="5" fillId="0" borderId="126" xfId="0" applyNumberFormat="1" applyFont="1" applyFill="1" applyBorder="1" applyAlignment="1" applyProtection="1">
      <alignment horizontal="center" vertical="center" shrinkToFit="1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wrapText="1" shrinkToFit="1"/>
    </xf>
    <xf numFmtId="0" fontId="5" fillId="0" borderId="62" xfId="0" applyNumberFormat="1" applyFont="1" applyFill="1" applyBorder="1" applyAlignment="1" applyProtection="1">
      <alignment horizontal="center" vertical="center" wrapText="1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114" xfId="0" applyNumberFormat="1" applyFont="1" applyFill="1" applyBorder="1" applyAlignment="1" applyProtection="1">
      <alignment horizontal="center" vertical="center" shrinkToFit="1"/>
    </xf>
    <xf numFmtId="0" fontId="5" fillId="0" borderId="118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0" fontId="5" fillId="0" borderId="121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24" xfId="0" applyNumberFormat="1" applyFont="1" applyFill="1" applyBorder="1" applyAlignment="1" applyProtection="1">
      <alignment horizontal="center" vertical="center" shrinkToFit="1"/>
    </xf>
    <xf numFmtId="0" fontId="5" fillId="0" borderId="122" xfId="0" applyNumberFormat="1" applyFont="1" applyFill="1" applyBorder="1" applyAlignment="1" applyProtection="1">
      <alignment horizontal="center" vertical="center" shrinkToFit="1"/>
    </xf>
    <xf numFmtId="0" fontId="6" fillId="0" borderId="115" xfId="0" applyNumberFormat="1" applyFont="1" applyFill="1" applyBorder="1" applyAlignment="1" applyProtection="1">
      <alignment horizontal="center" vertical="center" shrinkToFit="1"/>
    </xf>
    <xf numFmtId="0" fontId="6" fillId="0" borderId="116" xfId="0" applyNumberFormat="1" applyFont="1" applyFill="1" applyBorder="1" applyAlignment="1" applyProtection="1">
      <alignment horizontal="center" vertical="center" shrinkToFit="1"/>
    </xf>
    <xf numFmtId="0" fontId="6" fillId="0" borderId="117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6" fillId="0" borderId="38" xfId="0" applyNumberFormat="1" applyFont="1" applyFill="1" applyBorder="1" applyAlignment="1" applyProtection="1">
      <alignment horizontal="center" vertical="center"/>
    </xf>
    <xf numFmtId="49" fontId="5" fillId="0" borderId="52" xfId="0" applyNumberFormat="1" applyFont="1" applyFill="1" applyBorder="1" applyAlignment="1" applyProtection="1">
      <alignment horizontal="center" vertical="center" shrinkToFit="1"/>
    </xf>
    <xf numFmtId="49" fontId="5" fillId="0" borderId="53" xfId="0" applyNumberFormat="1" applyFont="1" applyFill="1" applyBorder="1" applyAlignment="1" applyProtection="1">
      <alignment horizontal="center" vertical="center" shrinkToFit="1"/>
    </xf>
    <xf numFmtId="49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84" xfId="0" applyNumberFormat="1" applyFont="1" applyFill="1" applyBorder="1" applyAlignment="1" applyProtection="1">
      <alignment horizontal="center" vertical="center" shrinkToFit="1"/>
    </xf>
    <xf numFmtId="0" fontId="5" fillId="0" borderId="85" xfId="0" applyNumberFormat="1" applyFont="1" applyFill="1" applyBorder="1" applyAlignment="1" applyProtection="1">
      <alignment horizontal="center" vertical="center" shrinkToFit="1"/>
    </xf>
    <xf numFmtId="0" fontId="5" fillId="0" borderId="86" xfId="0" applyNumberFormat="1" applyFont="1" applyFill="1" applyBorder="1" applyAlignment="1" applyProtection="1">
      <alignment horizontal="center" vertical="center" shrinkToFit="1"/>
    </xf>
    <xf numFmtId="0" fontId="6" fillId="0" borderId="14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137" xfId="0" applyNumberFormat="1" applyFont="1" applyFill="1" applyBorder="1" applyAlignment="1" applyProtection="1">
      <alignment horizontal="center" vertical="center" shrinkToFit="1"/>
    </xf>
    <xf numFmtId="0" fontId="5" fillId="0" borderId="130" xfId="0" applyNumberFormat="1" applyFont="1" applyFill="1" applyBorder="1" applyAlignment="1" applyProtection="1">
      <alignment horizontal="center" vertical="center" shrinkToFit="1"/>
    </xf>
    <xf numFmtId="0" fontId="1" fillId="0" borderId="155" xfId="0" applyNumberFormat="1" applyFont="1" applyFill="1" applyBorder="1" applyAlignment="1" applyProtection="1">
      <alignment horizontal="center" vertical="center"/>
    </xf>
    <xf numFmtId="0" fontId="1" fillId="0" borderId="83" xfId="0" applyNumberFormat="1" applyFont="1" applyFill="1" applyBorder="1" applyAlignment="1" applyProtection="1">
      <alignment horizontal="center" vertical="center"/>
    </xf>
    <xf numFmtId="0" fontId="1" fillId="0" borderId="150" xfId="0" applyNumberFormat="1" applyFont="1" applyFill="1" applyBorder="1" applyAlignment="1" applyProtection="1">
      <alignment horizontal="center" vertical="center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49" fontId="5" fillId="0" borderId="71" xfId="0" applyNumberFormat="1" applyFont="1" applyFill="1" applyBorder="1" applyAlignment="1" applyProtection="1">
      <alignment horizontal="center" vertical="center" shrinkToFit="1"/>
    </xf>
    <xf numFmtId="49" fontId="5" fillId="0" borderId="67" xfId="0" applyNumberFormat="1" applyFont="1" applyFill="1" applyBorder="1" applyAlignment="1" applyProtection="1">
      <alignment horizontal="center" vertical="center" shrinkToFit="1"/>
    </xf>
    <xf numFmtId="49" fontId="5" fillId="0" borderId="68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125" xfId="0" applyNumberFormat="1" applyFont="1" applyFill="1" applyBorder="1" applyAlignment="1" applyProtection="1">
      <alignment horizontal="center" vertical="center" shrinkToFit="1"/>
    </xf>
    <xf numFmtId="0" fontId="5" fillId="0" borderId="62" xfId="0" applyNumberFormat="1" applyFont="1" applyFill="1" applyBorder="1" applyAlignment="1" applyProtection="1">
      <alignment horizontal="center" vertical="center" shrinkToFit="1"/>
    </xf>
    <xf numFmtId="0" fontId="5" fillId="0" borderId="148" xfId="0" applyNumberFormat="1" applyFont="1" applyFill="1" applyBorder="1" applyAlignment="1" applyProtection="1">
      <alignment horizontal="center" vertical="center" shrinkToFit="1"/>
    </xf>
    <xf numFmtId="0" fontId="5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4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82" xfId="0" applyNumberFormat="1" applyFont="1" applyFill="1" applyBorder="1" applyAlignment="1" applyProtection="1">
      <alignment horizontal="center" vertical="center" shrinkToFit="1"/>
    </xf>
    <xf numFmtId="0" fontId="5" fillId="0" borderId="83" xfId="0" applyNumberFormat="1" applyFont="1" applyFill="1" applyBorder="1" applyAlignment="1" applyProtection="1">
      <alignment horizontal="center" vertical="center" shrinkToFit="1"/>
    </xf>
    <xf numFmtId="0" fontId="5" fillId="0" borderId="15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49" fontId="5" fillId="0" borderId="66" xfId="0" applyNumberFormat="1" applyFont="1" applyFill="1" applyBorder="1" applyAlignment="1" applyProtection="1">
      <alignment horizontal="center" vertical="center" shrinkToFit="1"/>
    </xf>
    <xf numFmtId="49" fontId="5" fillId="0" borderId="151" xfId="0" applyNumberFormat="1" applyFont="1" applyFill="1" applyBorder="1" applyAlignment="1" applyProtection="1">
      <alignment horizontal="center" vertical="center" shrinkToFit="1"/>
    </xf>
    <xf numFmtId="0" fontId="6" fillId="0" borderId="152" xfId="0" applyNumberFormat="1" applyFont="1" applyFill="1" applyBorder="1" applyAlignment="1" applyProtection="1">
      <alignment horizontal="center" vertical="center" shrinkToFit="1"/>
    </xf>
    <xf numFmtId="0" fontId="6" fillId="0" borderId="153" xfId="0" applyNumberFormat="1" applyFont="1" applyFill="1" applyBorder="1" applyAlignment="1" applyProtection="1">
      <alignment horizontal="center" vertical="center" shrinkToFit="1"/>
    </xf>
    <xf numFmtId="0" fontId="6" fillId="0" borderId="154" xfId="0" applyNumberFormat="1" applyFont="1" applyFill="1" applyBorder="1" applyAlignment="1" applyProtection="1">
      <alignment horizontal="center" vertical="center" shrinkToFit="1"/>
    </xf>
    <xf numFmtId="49" fontId="5" fillId="0" borderId="130" xfId="0" applyNumberFormat="1" applyFont="1" applyFill="1" applyBorder="1" applyAlignment="1" applyProtection="1">
      <alignment horizontal="center" vertical="center" shrinkToFit="1"/>
    </xf>
    <xf numFmtId="49" fontId="5" fillId="0" borderId="134" xfId="0" applyNumberFormat="1" applyFont="1" applyFill="1" applyBorder="1" applyAlignment="1" applyProtection="1">
      <alignment horizontal="center" vertical="center" shrinkToFit="1"/>
    </xf>
    <xf numFmtId="49" fontId="3" fillId="0" borderId="53" xfId="0" applyNumberFormat="1" applyFont="1" applyFill="1" applyBorder="1" applyAlignment="1" applyProtection="1">
      <alignment horizontal="center" vertical="center" shrinkToFit="1"/>
    </xf>
    <xf numFmtId="49" fontId="3" fillId="0" borderId="143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142" xfId="0" applyNumberFormat="1" applyFont="1" applyFill="1" applyBorder="1" applyAlignment="1" applyProtection="1">
      <alignment horizontal="center" vertical="center" shrinkToFit="1"/>
    </xf>
    <xf numFmtId="0" fontId="5" fillId="0" borderId="87" xfId="0" applyNumberFormat="1" applyFont="1" applyFill="1" applyBorder="1" applyAlignment="1" applyProtection="1">
      <alignment horizontal="center" vertical="center" shrinkToFit="1"/>
    </xf>
    <xf numFmtId="0" fontId="5" fillId="0" borderId="145" xfId="0" applyNumberFormat="1" applyFont="1" applyFill="1" applyBorder="1" applyAlignment="1" applyProtection="1">
      <alignment horizontal="center" vertical="center" shrinkToFit="1"/>
    </xf>
    <xf numFmtId="49" fontId="9" fillId="0" borderId="146" xfId="0" applyNumberFormat="1" applyFont="1" applyFill="1" applyBorder="1" applyAlignment="1" applyProtection="1">
      <alignment horizontal="center" vertical="center" shrinkToFit="1"/>
    </xf>
    <xf numFmtId="49" fontId="9" fillId="0" borderId="147" xfId="0" applyNumberFormat="1" applyFont="1" applyFill="1" applyBorder="1" applyAlignment="1" applyProtection="1">
      <alignment horizontal="center" vertical="center" shrinkToFit="1"/>
    </xf>
    <xf numFmtId="49" fontId="9" fillId="0" borderId="149" xfId="0" applyNumberFormat="1" applyFont="1" applyFill="1" applyBorder="1" applyAlignment="1" applyProtection="1">
      <alignment horizontal="center" vertical="center" shrinkToFit="1"/>
    </xf>
    <xf numFmtId="0" fontId="6" fillId="0" borderId="9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2" borderId="156" xfId="0" applyFill="1" applyBorder="1" applyAlignment="1">
      <alignment horizontal="center" vertical="center" shrinkToFit="1"/>
    </xf>
    <xf numFmtId="0" fontId="0" fillId="2" borderId="35" xfId="0" applyFill="1" applyBorder="1" applyAlignment="1">
      <alignment horizontal="center" vertical="center" shrinkToFit="1"/>
    </xf>
    <xf numFmtId="0" fontId="0" fillId="2" borderId="39" xfId="0" applyFill="1" applyBorder="1" applyAlignment="1">
      <alignment horizontal="center" vertical="center" shrinkToFit="1"/>
    </xf>
    <xf numFmtId="0" fontId="0" fillId="0" borderId="132" xfId="0" applyBorder="1" applyAlignment="1">
      <alignment horizontal="center" vertical="center" wrapText="1" shrinkToFit="1"/>
    </xf>
    <xf numFmtId="0" fontId="0" fillId="0" borderId="45" xfId="0" applyBorder="1" applyAlignment="1">
      <alignment horizontal="center" vertical="center" wrapText="1" shrinkToFit="1"/>
    </xf>
    <xf numFmtId="0" fontId="0" fillId="0" borderId="46" xfId="0" applyBorder="1" applyAlignment="1">
      <alignment horizontal="center" vertical="center" wrapText="1" shrinkToFit="1"/>
    </xf>
    <xf numFmtId="0" fontId="0" fillId="2" borderId="38" xfId="0" applyFill="1" applyBorder="1" applyAlignment="1">
      <alignment horizontal="center" vertical="center" shrinkToFit="1"/>
    </xf>
    <xf numFmtId="0" fontId="0" fillId="0" borderId="61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46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2051" name="Line 2"/>
        <xdr:cNvSpPr>
          <a:spLocks noChangeShapeType="1"/>
        </xdr:cNvSpPr>
      </xdr:nvSpPr>
      <xdr:spPr bwMode="auto">
        <a:xfrm flipH="1" flipV="1">
          <a:off x="2076450" y="1171575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2053" name="Line 7"/>
        <xdr:cNvSpPr>
          <a:spLocks noChangeShapeType="1"/>
        </xdr:cNvSpPr>
      </xdr:nvSpPr>
      <xdr:spPr bwMode="auto">
        <a:xfrm flipH="1" flipV="1">
          <a:off x="1914525" y="4267200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2054" name="Line 9"/>
        <xdr:cNvSpPr>
          <a:spLocks noChangeShapeType="1"/>
        </xdr:cNvSpPr>
      </xdr:nvSpPr>
      <xdr:spPr bwMode="auto">
        <a:xfrm flipV="1">
          <a:off x="2466975" y="4286250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2055" name="Line 12"/>
        <xdr:cNvSpPr>
          <a:spLocks noChangeShapeType="1"/>
        </xdr:cNvSpPr>
      </xdr:nvSpPr>
      <xdr:spPr bwMode="auto">
        <a:xfrm flipV="1">
          <a:off x="6619875" y="4352925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2056" name="Line 13"/>
        <xdr:cNvSpPr>
          <a:spLocks noChangeShapeType="1"/>
        </xdr:cNvSpPr>
      </xdr:nvSpPr>
      <xdr:spPr bwMode="auto">
        <a:xfrm flipH="1" flipV="1">
          <a:off x="6296025" y="4295775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2059" name="Line 9"/>
        <xdr:cNvSpPr>
          <a:spLocks noChangeShapeType="1"/>
        </xdr:cNvSpPr>
      </xdr:nvSpPr>
      <xdr:spPr bwMode="auto">
        <a:xfrm flipH="1" flipV="1">
          <a:off x="2171700" y="2314575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2060" name="Line 12"/>
        <xdr:cNvSpPr>
          <a:spLocks noChangeShapeType="1"/>
        </xdr:cNvSpPr>
      </xdr:nvSpPr>
      <xdr:spPr bwMode="auto">
        <a:xfrm flipV="1">
          <a:off x="5010150" y="1724025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2062" name="Line 12"/>
        <xdr:cNvSpPr>
          <a:spLocks noChangeShapeType="1"/>
        </xdr:cNvSpPr>
      </xdr:nvSpPr>
      <xdr:spPr bwMode="auto">
        <a:xfrm flipV="1">
          <a:off x="2590800" y="6296025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2063" name="Line 9"/>
        <xdr:cNvSpPr>
          <a:spLocks noChangeShapeType="1"/>
        </xdr:cNvSpPr>
      </xdr:nvSpPr>
      <xdr:spPr bwMode="auto">
        <a:xfrm flipH="1" flipV="1">
          <a:off x="1181100" y="6315075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2065" name="Line 12"/>
        <xdr:cNvSpPr>
          <a:spLocks noChangeShapeType="1"/>
        </xdr:cNvSpPr>
      </xdr:nvSpPr>
      <xdr:spPr bwMode="auto">
        <a:xfrm flipH="1" flipV="1">
          <a:off x="3867150" y="7915275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2067" name="Line 12"/>
        <xdr:cNvSpPr>
          <a:spLocks noChangeShapeType="1"/>
        </xdr:cNvSpPr>
      </xdr:nvSpPr>
      <xdr:spPr bwMode="auto">
        <a:xfrm flipH="1" flipV="1">
          <a:off x="3552825" y="6257925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2069" name="Line 12"/>
        <xdr:cNvSpPr>
          <a:spLocks noChangeShapeType="1"/>
        </xdr:cNvSpPr>
      </xdr:nvSpPr>
      <xdr:spPr bwMode="auto">
        <a:xfrm flipH="1">
          <a:off x="4286250" y="1047750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2071" name="Line 12"/>
        <xdr:cNvSpPr>
          <a:spLocks noChangeShapeType="1"/>
        </xdr:cNvSpPr>
      </xdr:nvSpPr>
      <xdr:spPr bwMode="auto">
        <a:xfrm flipV="1">
          <a:off x="2581275" y="6362700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2073" name="Line 12"/>
        <xdr:cNvSpPr>
          <a:spLocks noChangeShapeType="1"/>
        </xdr:cNvSpPr>
      </xdr:nvSpPr>
      <xdr:spPr bwMode="auto">
        <a:xfrm flipH="1">
          <a:off x="1828800" y="9029700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23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 ca="1"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23"/>
      <c r="B3" s="205" t="s">
        <v>583</v>
      </c>
      <c r="C3" s="183"/>
      <c r="D3" s="183"/>
      <c r="E3" s="206"/>
      <c r="F3" s="210" t="str">
        <f ca="1">IF(S2="","",VLOOKUP(S2,チーム番号!A2:E501,5,FALSE))</f>
        <v/>
      </c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2"/>
      <c r="AB3" s="216" t="s">
        <v>1</v>
      </c>
      <c r="AC3" s="217"/>
      <c r="AD3" s="217"/>
      <c r="AE3" s="217"/>
      <c r="AF3" s="217"/>
      <c r="AG3" s="217"/>
      <c r="AH3" s="217"/>
      <c r="AI3" s="217"/>
      <c r="AJ3" s="217"/>
      <c r="AK3" s="218"/>
      <c r="AL3" s="218"/>
      <c r="AM3" s="218"/>
      <c r="AN3" s="218"/>
      <c r="AO3" s="219"/>
    </row>
    <row r="4" spans="1:41" ht="30" customHeight="1">
      <c r="A4" s="223"/>
      <c r="B4" s="207"/>
      <c r="C4" s="208"/>
      <c r="D4" s="208"/>
      <c r="E4" s="209"/>
      <c r="F4" s="213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5"/>
      <c r="AB4" s="220"/>
      <c r="AC4" s="221"/>
      <c r="AD4" s="221"/>
      <c r="AE4" s="221"/>
      <c r="AF4" s="4" t="s">
        <v>3</v>
      </c>
      <c r="AG4" s="221"/>
      <c r="AH4" s="221"/>
      <c r="AI4" s="221"/>
      <c r="AJ4" s="221"/>
      <c r="AK4" s="4" t="s">
        <v>3</v>
      </c>
      <c r="AL4" s="221"/>
      <c r="AM4" s="221"/>
      <c r="AN4" s="221"/>
      <c r="AO4" s="222"/>
    </row>
    <row r="5" spans="1:41" ht="13.5" customHeight="1">
      <c r="A5" s="223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84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23"/>
      <c r="B6" s="149"/>
      <c r="C6" s="150"/>
      <c r="D6" s="150"/>
      <c r="E6" s="151"/>
      <c r="F6" s="198"/>
      <c r="G6" s="199"/>
      <c r="H6" s="37" t="s">
        <v>13</v>
      </c>
      <c r="I6" s="200"/>
      <c r="J6" s="200"/>
      <c r="K6" s="201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91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23" t="s">
        <v>588</v>
      </c>
      <c r="B7" s="224" t="s">
        <v>546</v>
      </c>
      <c r="C7" s="225"/>
      <c r="D7" s="225"/>
      <c r="E7" s="225"/>
      <c r="F7" s="225"/>
      <c r="G7" s="225"/>
      <c r="H7" s="225"/>
      <c r="I7" s="226"/>
      <c r="J7" s="227"/>
      <c r="K7" s="86"/>
      <c r="L7" s="228" t="s">
        <v>589</v>
      </c>
      <c r="M7" s="225"/>
      <c r="N7" s="225"/>
      <c r="O7" s="225"/>
      <c r="P7" s="225"/>
      <c r="Q7" s="225"/>
      <c r="R7" s="225"/>
      <c r="S7" s="226"/>
      <c r="T7" s="227"/>
      <c r="U7" s="227"/>
      <c r="V7" s="227"/>
      <c r="W7" s="227"/>
      <c r="X7" s="227"/>
      <c r="Y7" s="86"/>
      <c r="Z7" s="229" t="str">
        <f ca="1">IF(S7="","",VLOOKUP(S7,チーム番号!A2:E501,2,FALSE))</f>
        <v/>
      </c>
      <c r="AA7" s="174"/>
      <c r="AB7" s="174"/>
      <c r="AC7" s="174"/>
      <c r="AD7" s="174"/>
      <c r="AE7" s="174"/>
      <c r="AF7" s="230" t="s">
        <v>548</v>
      </c>
      <c r="AG7" s="230"/>
      <c r="AH7" s="230"/>
      <c r="AI7" s="230"/>
      <c r="AJ7" s="231"/>
      <c r="AK7" s="1"/>
    </row>
    <row r="8" spans="1:41" ht="13.5" customHeight="1">
      <c r="A8" s="223"/>
      <c r="B8" s="205" t="s">
        <v>590</v>
      </c>
      <c r="C8" s="183"/>
      <c r="D8" s="183"/>
      <c r="E8" s="206"/>
      <c r="F8" s="210" t="str">
        <f ca="1">IF(S7="","",VLOOKUP(S7,チーム番号!A2:E501,5,FALSE))</f>
        <v/>
      </c>
      <c r="G8" s="211"/>
      <c r="H8" s="211"/>
      <c r="I8" s="211"/>
      <c r="J8" s="211"/>
      <c r="K8" s="211"/>
      <c r="L8" s="211"/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2"/>
      <c r="AB8" s="216" t="s">
        <v>1</v>
      </c>
      <c r="AC8" s="217"/>
      <c r="AD8" s="217"/>
      <c r="AE8" s="217"/>
      <c r="AF8" s="217"/>
      <c r="AG8" s="217"/>
      <c r="AH8" s="217"/>
      <c r="AI8" s="217"/>
      <c r="AJ8" s="217"/>
      <c r="AK8" s="218"/>
      <c r="AL8" s="218"/>
      <c r="AM8" s="218"/>
      <c r="AN8" s="218"/>
      <c r="AO8" s="219"/>
    </row>
    <row r="9" spans="1:41" ht="30" customHeight="1">
      <c r="A9" s="223"/>
      <c r="B9" s="207"/>
      <c r="C9" s="208"/>
      <c r="D9" s="208"/>
      <c r="E9" s="209"/>
      <c r="F9" s="213"/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4"/>
      <c r="S9" s="214"/>
      <c r="T9" s="214"/>
      <c r="U9" s="214"/>
      <c r="V9" s="214"/>
      <c r="W9" s="214"/>
      <c r="X9" s="214"/>
      <c r="Y9" s="214"/>
      <c r="Z9" s="214"/>
      <c r="AA9" s="215"/>
      <c r="AB9" s="220"/>
      <c r="AC9" s="221"/>
      <c r="AD9" s="221"/>
      <c r="AE9" s="221"/>
      <c r="AF9" s="4" t="s">
        <v>3</v>
      </c>
      <c r="AG9" s="221"/>
      <c r="AH9" s="221"/>
      <c r="AI9" s="221"/>
      <c r="AJ9" s="221"/>
      <c r="AK9" s="4" t="s">
        <v>3</v>
      </c>
      <c r="AL9" s="221"/>
      <c r="AM9" s="221"/>
      <c r="AN9" s="221"/>
      <c r="AO9" s="222"/>
    </row>
    <row r="10" spans="1:41" ht="13.5" customHeight="1">
      <c r="A10" s="223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84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23"/>
      <c r="B11" s="149"/>
      <c r="C11" s="150"/>
      <c r="D11" s="150"/>
      <c r="E11" s="151"/>
      <c r="F11" s="198"/>
      <c r="G11" s="199"/>
      <c r="H11" s="37" t="s">
        <v>13</v>
      </c>
      <c r="I11" s="200"/>
      <c r="J11" s="200"/>
      <c r="K11" s="201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91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61" t="s">
        <v>0</v>
      </c>
      <c r="C12" s="162"/>
      <c r="D12" s="162"/>
      <c r="E12" s="163"/>
      <c r="F12" s="164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6"/>
      <c r="R12" s="167" t="s">
        <v>0</v>
      </c>
      <c r="S12" s="162"/>
      <c r="T12" s="162"/>
      <c r="U12" s="163"/>
      <c r="V12" s="168"/>
      <c r="W12" s="169"/>
      <c r="X12" s="169"/>
      <c r="Y12" s="169"/>
      <c r="Z12" s="169"/>
      <c r="AA12" s="169"/>
      <c r="AB12" s="170"/>
      <c r="AC12" s="171"/>
      <c r="AD12" s="171"/>
      <c r="AE12" s="171"/>
      <c r="AF12" s="171"/>
      <c r="AG12" s="172"/>
      <c r="AH12" s="182" t="s">
        <v>545</v>
      </c>
      <c r="AI12" s="183"/>
      <c r="AJ12" s="183"/>
      <c r="AK12" s="183"/>
      <c r="AL12" s="183"/>
      <c r="AM12" s="183"/>
      <c r="AN12" s="183"/>
      <c r="AO12" s="184"/>
    </row>
    <row r="13" spans="1:41" ht="30" customHeight="1" thickBot="1">
      <c r="B13" s="173" t="s">
        <v>6</v>
      </c>
      <c r="C13" s="174"/>
      <c r="D13" s="174"/>
      <c r="E13" s="175"/>
      <c r="F13" s="176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8"/>
      <c r="R13" s="179" t="s">
        <v>7</v>
      </c>
      <c r="S13" s="180"/>
      <c r="T13" s="180"/>
      <c r="U13" s="181"/>
      <c r="V13" s="156"/>
      <c r="W13" s="157"/>
      <c r="X13" s="157"/>
      <c r="Y13" s="157"/>
      <c r="Z13" s="157"/>
      <c r="AA13" s="157"/>
      <c r="AB13" s="158"/>
      <c r="AC13" s="159"/>
      <c r="AD13" s="159"/>
      <c r="AE13" s="159"/>
      <c r="AF13" s="159"/>
      <c r="AG13" s="160"/>
      <c r="AH13" s="90" t="s">
        <v>578</v>
      </c>
      <c r="AI13" s="185"/>
      <c r="AJ13" s="186" t="s">
        <v>575</v>
      </c>
      <c r="AK13" s="186"/>
      <c r="AL13" s="186"/>
      <c r="AM13" s="186"/>
      <c r="AN13" s="185" t="s">
        <v>578</v>
      </c>
      <c r="AO13" s="187"/>
    </row>
    <row r="14" spans="1:41" ht="13.5" customHeight="1">
      <c r="B14" s="155" t="s">
        <v>0</v>
      </c>
      <c r="C14" s="140"/>
      <c r="D14" s="140"/>
      <c r="E14" s="141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39" t="s">
        <v>0</v>
      </c>
      <c r="S14" s="140"/>
      <c r="T14" s="140"/>
      <c r="U14" s="141"/>
      <c r="V14" s="80"/>
      <c r="W14" s="81"/>
      <c r="X14" s="81"/>
      <c r="Y14" s="81"/>
      <c r="Z14" s="81"/>
      <c r="AA14" s="81"/>
      <c r="AB14" s="142"/>
      <c r="AC14" s="143"/>
      <c r="AD14" s="143"/>
      <c r="AE14" s="143"/>
      <c r="AF14" s="143"/>
      <c r="AG14" s="144"/>
      <c r="AH14" s="145"/>
      <c r="AI14" s="146"/>
      <c r="AJ14" s="146"/>
      <c r="AK14" s="146"/>
      <c r="AL14" s="146"/>
      <c r="AM14" s="146"/>
      <c r="AN14" s="146"/>
      <c r="AO14" s="146"/>
    </row>
    <row r="15" spans="1:41" ht="30" customHeight="1" thickBot="1">
      <c r="B15" s="149" t="s">
        <v>8</v>
      </c>
      <c r="C15" s="150"/>
      <c r="D15" s="150"/>
      <c r="E15" s="151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50" t="s">
        <v>9</v>
      </c>
      <c r="S15" s="150"/>
      <c r="T15" s="150"/>
      <c r="U15" s="151"/>
      <c r="V15" s="77"/>
      <c r="W15" s="78"/>
      <c r="X15" s="78"/>
      <c r="Y15" s="78"/>
      <c r="Z15" s="78"/>
      <c r="AA15" s="78"/>
      <c r="AB15" s="152"/>
      <c r="AC15" s="153"/>
      <c r="AD15" s="153"/>
      <c r="AE15" s="153"/>
      <c r="AF15" s="153"/>
      <c r="AG15" s="154"/>
      <c r="AH15" s="147"/>
      <c r="AI15" s="148"/>
      <c r="AJ15" s="148"/>
      <c r="AK15" s="148"/>
      <c r="AL15" s="148"/>
      <c r="AM15" s="148"/>
      <c r="AN15" s="148"/>
      <c r="AO15" s="148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33" t="s">
        <v>577</v>
      </c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  <c r="AF17" s="133"/>
      <c r="AG17" s="133"/>
      <c r="AH17" s="133"/>
      <c r="AI17" s="133"/>
      <c r="AJ17" s="133"/>
      <c r="AK17" s="133"/>
      <c r="AL17" s="133"/>
      <c r="AM17" s="133"/>
    </row>
    <row r="18" spans="2:41" ht="13.5" customHeight="1">
      <c r="B18" s="134" t="s">
        <v>11</v>
      </c>
      <c r="C18" s="135"/>
      <c r="D18" s="124" t="s">
        <v>12</v>
      </c>
      <c r="E18" s="124"/>
      <c r="F18" s="126" t="s">
        <v>0</v>
      </c>
      <c r="G18" s="127"/>
      <c r="H18" s="127"/>
      <c r="I18" s="127"/>
      <c r="J18" s="127"/>
      <c r="K18" s="127" t="s">
        <v>0</v>
      </c>
      <c r="L18" s="127"/>
      <c r="M18" s="127"/>
      <c r="N18" s="127"/>
      <c r="O18" s="128"/>
      <c r="P18" s="129" t="s">
        <v>576</v>
      </c>
      <c r="Q18" s="138"/>
      <c r="R18" s="129" t="s">
        <v>15</v>
      </c>
      <c r="S18" s="138"/>
      <c r="T18" s="129" t="s">
        <v>16</v>
      </c>
      <c r="U18" s="130"/>
      <c r="V18" s="134" t="s">
        <v>11</v>
      </c>
      <c r="W18" s="135"/>
      <c r="X18" s="124" t="s">
        <v>12</v>
      </c>
      <c r="Y18" s="124"/>
      <c r="Z18" s="126" t="s">
        <v>0</v>
      </c>
      <c r="AA18" s="127"/>
      <c r="AB18" s="127"/>
      <c r="AC18" s="127"/>
      <c r="AD18" s="127"/>
      <c r="AE18" s="127" t="s">
        <v>0</v>
      </c>
      <c r="AF18" s="127"/>
      <c r="AG18" s="127"/>
      <c r="AH18" s="127"/>
      <c r="AI18" s="128"/>
      <c r="AJ18" s="129" t="s">
        <v>576</v>
      </c>
      <c r="AK18" s="138"/>
      <c r="AL18" s="129" t="s">
        <v>15</v>
      </c>
      <c r="AM18" s="138"/>
      <c r="AN18" s="129" t="s">
        <v>16</v>
      </c>
      <c r="AO18" s="130"/>
    </row>
    <row r="19" spans="2:41" ht="30" customHeight="1" thickBot="1">
      <c r="B19" s="136"/>
      <c r="C19" s="137"/>
      <c r="D19" s="125"/>
      <c r="E19" s="125"/>
      <c r="F19" s="121" t="s">
        <v>542</v>
      </c>
      <c r="G19" s="122"/>
      <c r="H19" s="122"/>
      <c r="I19" s="122"/>
      <c r="J19" s="122"/>
      <c r="K19" s="122" t="s">
        <v>543</v>
      </c>
      <c r="L19" s="122"/>
      <c r="M19" s="122"/>
      <c r="N19" s="122"/>
      <c r="O19" s="123"/>
      <c r="P19" s="131"/>
      <c r="Q19" s="131"/>
      <c r="R19" s="131"/>
      <c r="S19" s="131"/>
      <c r="T19" s="131"/>
      <c r="U19" s="132"/>
      <c r="V19" s="136"/>
      <c r="W19" s="137"/>
      <c r="X19" s="125"/>
      <c r="Y19" s="125"/>
      <c r="Z19" s="121" t="s">
        <v>542</v>
      </c>
      <c r="AA19" s="122"/>
      <c r="AB19" s="122"/>
      <c r="AC19" s="122"/>
      <c r="AD19" s="122"/>
      <c r="AE19" s="122" t="s">
        <v>543</v>
      </c>
      <c r="AF19" s="122"/>
      <c r="AG19" s="122"/>
      <c r="AH19" s="122"/>
      <c r="AI19" s="123"/>
      <c r="AJ19" s="131"/>
      <c r="AK19" s="131"/>
      <c r="AL19" s="131"/>
      <c r="AM19" s="131"/>
      <c r="AN19" s="131"/>
      <c r="AO19" s="132"/>
    </row>
    <row r="20" spans="2:41" ht="13.5" customHeight="1" thickTop="1">
      <c r="B20" s="118">
        <v>1</v>
      </c>
      <c r="C20" s="119"/>
      <c r="D20" s="109"/>
      <c r="E20" s="109"/>
      <c r="F20" s="120"/>
      <c r="G20" s="107"/>
      <c r="H20" s="107"/>
      <c r="I20" s="107"/>
      <c r="J20" s="107"/>
      <c r="K20" s="107"/>
      <c r="L20" s="107"/>
      <c r="M20" s="107"/>
      <c r="N20" s="107"/>
      <c r="O20" s="108"/>
      <c r="P20" s="109"/>
      <c r="Q20" s="109"/>
      <c r="R20" s="111"/>
      <c r="S20" s="112"/>
      <c r="T20" s="111" t="s">
        <v>544</v>
      </c>
      <c r="U20" s="113"/>
      <c r="V20" s="118">
        <v>7</v>
      </c>
      <c r="W20" s="119"/>
      <c r="X20" s="109"/>
      <c r="Y20" s="109"/>
      <c r="Z20" s="120"/>
      <c r="AA20" s="107"/>
      <c r="AB20" s="107"/>
      <c r="AC20" s="107"/>
      <c r="AD20" s="107"/>
      <c r="AE20" s="107"/>
      <c r="AF20" s="107"/>
      <c r="AG20" s="107"/>
      <c r="AH20" s="107"/>
      <c r="AI20" s="108"/>
      <c r="AJ20" s="109"/>
      <c r="AK20" s="109"/>
      <c r="AL20" s="111"/>
      <c r="AM20" s="112"/>
      <c r="AN20" s="111" t="s">
        <v>599</v>
      </c>
      <c r="AO20" s="113"/>
    </row>
    <row r="21" spans="2:41" ht="30" customHeight="1">
      <c r="B21" s="87"/>
      <c r="C21" s="88"/>
      <c r="D21" s="110"/>
      <c r="E21" s="110"/>
      <c r="F21" s="115"/>
      <c r="G21" s="116"/>
      <c r="H21" s="116"/>
      <c r="I21" s="116"/>
      <c r="J21" s="116"/>
      <c r="K21" s="116"/>
      <c r="L21" s="116"/>
      <c r="M21" s="116"/>
      <c r="N21" s="116"/>
      <c r="O21" s="117"/>
      <c r="P21" s="110"/>
      <c r="Q21" s="110"/>
      <c r="R21" s="85"/>
      <c r="S21" s="86"/>
      <c r="T21" s="85"/>
      <c r="U21" s="114"/>
      <c r="V21" s="87"/>
      <c r="W21" s="88"/>
      <c r="X21" s="110"/>
      <c r="Y21" s="110"/>
      <c r="Z21" s="115"/>
      <c r="AA21" s="116"/>
      <c r="AB21" s="116"/>
      <c r="AC21" s="116"/>
      <c r="AD21" s="116"/>
      <c r="AE21" s="116"/>
      <c r="AF21" s="116"/>
      <c r="AG21" s="116"/>
      <c r="AH21" s="116"/>
      <c r="AI21" s="117"/>
      <c r="AJ21" s="110"/>
      <c r="AK21" s="110"/>
      <c r="AL21" s="85"/>
      <c r="AM21" s="86"/>
      <c r="AN21" s="85"/>
      <c r="AO21" s="114"/>
    </row>
    <row r="22" spans="2:41" ht="13.5" customHeight="1">
      <c r="B22" s="96">
        <v>2</v>
      </c>
      <c r="C22" s="97"/>
      <c r="D22" s="75"/>
      <c r="E22" s="75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5"/>
      <c r="Q22" s="75"/>
      <c r="R22" s="83"/>
      <c r="S22" s="84"/>
      <c r="T22" s="71" t="s">
        <v>544</v>
      </c>
      <c r="U22" s="72"/>
      <c r="V22" s="96">
        <v>8</v>
      </c>
      <c r="W22" s="97"/>
      <c r="X22" s="75"/>
      <c r="Y22" s="75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5"/>
      <c r="AK22" s="75"/>
      <c r="AL22" s="83"/>
      <c r="AM22" s="84"/>
      <c r="AN22" s="71" t="s">
        <v>544</v>
      </c>
      <c r="AO22" s="72"/>
    </row>
    <row r="23" spans="2:41" ht="30" customHeight="1">
      <c r="B23" s="105"/>
      <c r="C23" s="106"/>
      <c r="D23" s="89"/>
      <c r="E23" s="8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89"/>
      <c r="Q23" s="89"/>
      <c r="R23" s="85"/>
      <c r="S23" s="86"/>
      <c r="T23" s="100"/>
      <c r="U23" s="101"/>
      <c r="V23" s="105"/>
      <c r="W23" s="106"/>
      <c r="X23" s="89"/>
      <c r="Y23" s="8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89"/>
      <c r="AK23" s="89"/>
      <c r="AL23" s="85"/>
      <c r="AM23" s="86"/>
      <c r="AN23" s="100"/>
      <c r="AO23" s="101"/>
    </row>
    <row r="24" spans="2:41" ht="13.5" customHeight="1">
      <c r="B24" s="87">
        <v>3</v>
      </c>
      <c r="C24" s="88"/>
      <c r="D24" s="75"/>
      <c r="E24" s="75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5"/>
      <c r="Q24" s="75"/>
      <c r="R24" s="83"/>
      <c r="S24" s="84"/>
      <c r="T24" s="71" t="s">
        <v>544</v>
      </c>
      <c r="U24" s="72"/>
      <c r="V24" s="87">
        <v>9</v>
      </c>
      <c r="W24" s="88"/>
      <c r="X24" s="75"/>
      <c r="Y24" s="75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5"/>
      <c r="AK24" s="75"/>
      <c r="AL24" s="83"/>
      <c r="AM24" s="84"/>
      <c r="AN24" s="71" t="s">
        <v>544</v>
      </c>
      <c r="AO24" s="72"/>
    </row>
    <row r="25" spans="2:41" ht="30" customHeight="1">
      <c r="B25" s="87"/>
      <c r="C25" s="88"/>
      <c r="D25" s="89"/>
      <c r="E25" s="8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89"/>
      <c r="Q25" s="89"/>
      <c r="R25" s="85"/>
      <c r="S25" s="86"/>
      <c r="T25" s="100"/>
      <c r="U25" s="101"/>
      <c r="V25" s="87"/>
      <c r="W25" s="88"/>
      <c r="X25" s="89"/>
      <c r="Y25" s="8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89"/>
      <c r="AK25" s="89"/>
      <c r="AL25" s="85"/>
      <c r="AM25" s="86"/>
      <c r="AN25" s="100"/>
      <c r="AO25" s="101"/>
    </row>
    <row r="26" spans="2:41" ht="13.5" customHeight="1">
      <c r="B26" s="96">
        <v>4</v>
      </c>
      <c r="C26" s="97"/>
      <c r="D26" s="75"/>
      <c r="E26" s="75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5"/>
      <c r="Q26" s="75"/>
      <c r="R26" s="83"/>
      <c r="S26" s="84"/>
      <c r="T26" s="71" t="s">
        <v>544</v>
      </c>
      <c r="U26" s="72"/>
      <c r="V26" s="96">
        <v>10</v>
      </c>
      <c r="W26" s="97"/>
      <c r="X26" s="75"/>
      <c r="Y26" s="75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5"/>
      <c r="AK26" s="75"/>
      <c r="AL26" s="83"/>
      <c r="AM26" s="84"/>
      <c r="AN26" s="71" t="s">
        <v>544</v>
      </c>
      <c r="AO26" s="72"/>
    </row>
    <row r="27" spans="2:41" ht="30" customHeight="1">
      <c r="B27" s="105"/>
      <c r="C27" s="106"/>
      <c r="D27" s="89"/>
      <c r="E27" s="8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89"/>
      <c r="Q27" s="89"/>
      <c r="R27" s="85"/>
      <c r="S27" s="86"/>
      <c r="T27" s="100"/>
      <c r="U27" s="101"/>
      <c r="V27" s="105"/>
      <c r="W27" s="106"/>
      <c r="X27" s="89"/>
      <c r="Y27" s="8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89"/>
      <c r="AK27" s="89"/>
      <c r="AL27" s="85"/>
      <c r="AM27" s="86"/>
      <c r="AN27" s="100"/>
      <c r="AO27" s="101"/>
    </row>
    <row r="28" spans="2:41" ht="13.5" customHeight="1">
      <c r="B28" s="87">
        <v>5</v>
      </c>
      <c r="C28" s="88"/>
      <c r="D28" s="75"/>
      <c r="E28" s="75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5"/>
      <c r="Q28" s="75"/>
      <c r="R28" s="83"/>
      <c r="S28" s="84"/>
      <c r="T28" s="71" t="s">
        <v>544</v>
      </c>
      <c r="U28" s="72"/>
      <c r="V28" s="92">
        <v>11</v>
      </c>
      <c r="W28" s="93"/>
      <c r="X28" s="75"/>
      <c r="Y28" s="75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5"/>
      <c r="AK28" s="75"/>
      <c r="AL28" s="83"/>
      <c r="AM28" s="84"/>
      <c r="AN28" s="71" t="s">
        <v>544</v>
      </c>
      <c r="AO28" s="72"/>
    </row>
    <row r="29" spans="2:41" ht="30" customHeight="1">
      <c r="B29" s="87"/>
      <c r="C29" s="88"/>
      <c r="D29" s="89"/>
      <c r="E29" s="8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89"/>
      <c r="Q29" s="89"/>
      <c r="R29" s="85"/>
      <c r="S29" s="86"/>
      <c r="T29" s="100"/>
      <c r="U29" s="101"/>
      <c r="V29" s="92"/>
      <c r="W29" s="93"/>
      <c r="X29" s="89"/>
      <c r="Y29" s="8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89"/>
      <c r="AK29" s="89"/>
      <c r="AL29" s="85"/>
      <c r="AM29" s="86"/>
      <c r="AN29" s="100"/>
      <c r="AO29" s="101"/>
    </row>
    <row r="30" spans="2:41" ht="13.5" customHeight="1">
      <c r="B30" s="96">
        <v>6</v>
      </c>
      <c r="C30" s="97"/>
      <c r="D30" s="75"/>
      <c r="E30" s="75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5"/>
      <c r="Q30" s="75"/>
      <c r="R30" s="83"/>
      <c r="S30" s="84"/>
      <c r="T30" s="71" t="s">
        <v>544</v>
      </c>
      <c r="U30" s="72"/>
      <c r="V30" s="92">
        <v>12</v>
      </c>
      <c r="W30" s="93"/>
      <c r="X30" s="75"/>
      <c r="Y30" s="75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5"/>
      <c r="AK30" s="75"/>
      <c r="AL30" s="83"/>
      <c r="AM30" s="84"/>
      <c r="AN30" s="71" t="s">
        <v>544</v>
      </c>
      <c r="AO30" s="72"/>
    </row>
    <row r="31" spans="2:41" ht="30" customHeight="1" thickBot="1">
      <c r="B31" s="98"/>
      <c r="C31" s="99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0"/>
      <c r="S31" s="91"/>
      <c r="T31" s="73"/>
      <c r="U31" s="74"/>
      <c r="V31" s="94"/>
      <c r="W31" s="95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0"/>
      <c r="AM31" s="91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3:E4"/>
    <mergeCell ref="F3:AA4"/>
    <mergeCell ref="AF7:AJ7"/>
    <mergeCell ref="B5:E6"/>
    <mergeCell ref="B1:AO1"/>
    <mergeCell ref="A2:A6"/>
    <mergeCell ref="B2:H2"/>
    <mergeCell ref="I2:K2"/>
    <mergeCell ref="L2:R2"/>
    <mergeCell ref="S2:Y2"/>
    <mergeCell ref="Z2:AE2"/>
    <mergeCell ref="AF2:AJ2"/>
    <mergeCell ref="A7:A11"/>
    <mergeCell ref="B7:H7"/>
    <mergeCell ref="I7:K7"/>
    <mergeCell ref="L7:R7"/>
    <mergeCell ref="S7:Y7"/>
    <mergeCell ref="Z7:AE7"/>
    <mergeCell ref="AB3:AO3"/>
    <mergeCell ref="AB4:AE4"/>
    <mergeCell ref="AG4:AJ4"/>
    <mergeCell ref="AL4:AO4"/>
    <mergeCell ref="AG6:AJ6"/>
    <mergeCell ref="AL6:AO6"/>
    <mergeCell ref="F5:K5"/>
    <mergeCell ref="L5:AA6"/>
    <mergeCell ref="AB5:AO5"/>
    <mergeCell ref="F6:G6"/>
    <mergeCell ref="I6:K6"/>
    <mergeCell ref="AB6:AE6"/>
    <mergeCell ref="B8:E9"/>
    <mergeCell ref="F8:AA9"/>
    <mergeCell ref="AB8:AO8"/>
    <mergeCell ref="AB9:AE9"/>
    <mergeCell ref="AG9:AJ9"/>
    <mergeCell ref="AL9:AO9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12:AG12"/>
    <mergeCell ref="B13:E13"/>
    <mergeCell ref="F13:K13"/>
    <mergeCell ref="L13:Q13"/>
    <mergeCell ref="R13:U13"/>
    <mergeCell ref="AH12:AO12"/>
    <mergeCell ref="AH13:AI13"/>
    <mergeCell ref="AJ13:AM13"/>
    <mergeCell ref="AN13:AO13"/>
    <mergeCell ref="B14:E14"/>
    <mergeCell ref="F14:K14"/>
    <mergeCell ref="L14:Q14"/>
    <mergeCell ref="V13:AA13"/>
    <mergeCell ref="AB13:AG13"/>
    <mergeCell ref="B12:E12"/>
    <mergeCell ref="F12:K12"/>
    <mergeCell ref="L12:Q12"/>
    <mergeCell ref="R12:U12"/>
    <mergeCell ref="V12:AA12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AL18:AM19"/>
    <mergeCell ref="V18:W19"/>
    <mergeCell ref="AJ18:AK19"/>
    <mergeCell ref="AH14:AO15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Z19:AD19"/>
    <mergeCell ref="AE19:AI19"/>
    <mergeCell ref="X18:Y19"/>
    <mergeCell ref="Z18:AD18"/>
    <mergeCell ref="AE18:AI18"/>
    <mergeCell ref="AN18:AO19"/>
    <mergeCell ref="B20:C21"/>
    <mergeCell ref="D20:E21"/>
    <mergeCell ref="F20:J20"/>
    <mergeCell ref="K20:O20"/>
    <mergeCell ref="F19:J19"/>
    <mergeCell ref="K19:O19"/>
    <mergeCell ref="B22:C23"/>
    <mergeCell ref="D22:E23"/>
    <mergeCell ref="F22:J22"/>
    <mergeCell ref="K22:O22"/>
    <mergeCell ref="P22:Q23"/>
    <mergeCell ref="R22:S23"/>
    <mergeCell ref="F23:J23"/>
    <mergeCell ref="K23:O23"/>
    <mergeCell ref="F21:J21"/>
    <mergeCell ref="K21:O21"/>
    <mergeCell ref="Z21:AD21"/>
    <mergeCell ref="AE21:AI21"/>
    <mergeCell ref="T20:U21"/>
    <mergeCell ref="V20:W21"/>
    <mergeCell ref="X20:Y21"/>
    <mergeCell ref="Z20:AD20"/>
    <mergeCell ref="P20:Q21"/>
    <mergeCell ref="R20:S21"/>
    <mergeCell ref="AE20:AI20"/>
    <mergeCell ref="AJ20:AK21"/>
    <mergeCell ref="AL22:AM23"/>
    <mergeCell ref="AN22:AO23"/>
    <mergeCell ref="AJ22:AK23"/>
    <mergeCell ref="AL20:AM21"/>
    <mergeCell ref="AN20:AO21"/>
    <mergeCell ref="Z23:AD23"/>
    <mergeCell ref="AE23:AI23"/>
    <mergeCell ref="T22:U23"/>
    <mergeCell ref="V22:W23"/>
    <mergeCell ref="X22:Y23"/>
    <mergeCell ref="Z22:AD22"/>
    <mergeCell ref="AE22:AI22"/>
    <mergeCell ref="AE27:AI27"/>
    <mergeCell ref="B26:C27"/>
    <mergeCell ref="D26:E27"/>
    <mergeCell ref="F26:J26"/>
    <mergeCell ref="K26:O26"/>
    <mergeCell ref="F27:J27"/>
    <mergeCell ref="K27:O27"/>
    <mergeCell ref="P24:Q25"/>
    <mergeCell ref="P26:Q27"/>
    <mergeCell ref="R26:S27"/>
    <mergeCell ref="AL24:AM25"/>
    <mergeCell ref="AN24:AO25"/>
    <mergeCell ref="AJ24:AK25"/>
    <mergeCell ref="R24:S25"/>
    <mergeCell ref="AL26:AM27"/>
    <mergeCell ref="AN26:AO27"/>
    <mergeCell ref="Z27:AD27"/>
    <mergeCell ref="Z25:AD25"/>
    <mergeCell ref="AE25:AI25"/>
    <mergeCell ref="T24:U25"/>
    <mergeCell ref="V24:W25"/>
    <mergeCell ref="X24:Y25"/>
    <mergeCell ref="Z24:AD24"/>
    <mergeCell ref="AE24:AI24"/>
    <mergeCell ref="T26:U27"/>
    <mergeCell ref="V26:W27"/>
    <mergeCell ref="X26:Y27"/>
    <mergeCell ref="Z26:AD26"/>
    <mergeCell ref="B24:C25"/>
    <mergeCell ref="D24:E25"/>
    <mergeCell ref="F24:J24"/>
    <mergeCell ref="K24:O24"/>
    <mergeCell ref="F25:J25"/>
    <mergeCell ref="K25:O25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AE28:AI28"/>
    <mergeCell ref="AJ28:AK29"/>
    <mergeCell ref="F28:J28"/>
    <mergeCell ref="K28:O28"/>
    <mergeCell ref="P28:Q29"/>
    <mergeCell ref="R28:S29"/>
    <mergeCell ref="K31:O31"/>
    <mergeCell ref="B30:C31"/>
    <mergeCell ref="D30:E31"/>
    <mergeCell ref="F30:J30"/>
    <mergeCell ref="K30:O30"/>
    <mergeCell ref="Z28:AD28"/>
    <mergeCell ref="AL28:AM29"/>
    <mergeCell ref="B28:C29"/>
    <mergeCell ref="D28:E29"/>
    <mergeCell ref="AL30:AM31"/>
    <mergeCell ref="T30:U31"/>
    <mergeCell ref="V30:W31"/>
    <mergeCell ref="X30:Y31"/>
    <mergeCell ref="P30:Q31"/>
    <mergeCell ref="R30:S31"/>
    <mergeCell ref="F31:J31"/>
    <mergeCell ref="AN30:AO31"/>
    <mergeCell ref="AJ30:AK31"/>
    <mergeCell ref="AD34:AF34"/>
    <mergeCell ref="AG34:AI34"/>
    <mergeCell ref="AJ34:AL34"/>
    <mergeCell ref="Z31:AD31"/>
    <mergeCell ref="AE31:AI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35"/>
  <sheetViews>
    <sheetView tabSelected="1" view="pageBreakPreview" zoomScaleNormal="100" zoomScaleSheetLayoutView="100" workbookViewId="0">
      <selection activeCell="R30" sqref="R30:S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 ca="1"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23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7129</v>
      </c>
      <c r="T2" s="236"/>
      <c r="U2" s="236"/>
      <c r="V2" s="236"/>
      <c r="W2" s="236"/>
      <c r="X2" s="236"/>
      <c r="Y2" s="237"/>
      <c r="Z2" s="239" t="str">
        <f ca="1">IF(S2="","",VLOOKUP(S2,チーム番号!A2:E501,2,FALSE))</f>
        <v>県央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23"/>
      <c r="B3" s="205" t="s">
        <v>583</v>
      </c>
      <c r="C3" s="183"/>
      <c r="D3" s="183"/>
      <c r="E3" s="206"/>
      <c r="F3" s="243" t="str">
        <f ca="1">IF(S2="","",VLOOKUP(S2,チーム番号!A2:E501,5,FALSE))</f>
        <v>座間市立西中学校</v>
      </c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5"/>
      <c r="AB3" s="216" t="s">
        <v>1</v>
      </c>
      <c r="AC3" s="217"/>
      <c r="AD3" s="217"/>
      <c r="AE3" s="217"/>
      <c r="AF3" s="217"/>
      <c r="AG3" s="217"/>
      <c r="AH3" s="217"/>
      <c r="AI3" s="217"/>
      <c r="AJ3" s="217"/>
      <c r="AK3" s="218"/>
      <c r="AL3" s="218"/>
      <c r="AM3" s="218"/>
      <c r="AN3" s="218"/>
      <c r="AO3" s="219"/>
    </row>
    <row r="4" spans="1:41" ht="30" customHeight="1">
      <c r="A4" s="223"/>
      <c r="B4" s="207"/>
      <c r="C4" s="208"/>
      <c r="D4" s="208"/>
      <c r="E4" s="209"/>
      <c r="F4" s="246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8"/>
      <c r="AB4" s="220" t="s">
        <v>680</v>
      </c>
      <c r="AC4" s="221"/>
      <c r="AD4" s="221"/>
      <c r="AE4" s="221"/>
      <c r="AF4" s="4" t="s">
        <v>584</v>
      </c>
      <c r="AG4" s="221" t="s">
        <v>681</v>
      </c>
      <c r="AH4" s="221"/>
      <c r="AI4" s="221"/>
      <c r="AJ4" s="221"/>
      <c r="AK4" s="4" t="s">
        <v>584</v>
      </c>
      <c r="AL4" s="221" t="s">
        <v>682</v>
      </c>
      <c r="AM4" s="221"/>
      <c r="AN4" s="221"/>
      <c r="AO4" s="222"/>
    </row>
    <row r="5" spans="1:41" ht="13.5" customHeight="1">
      <c r="A5" s="223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709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84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23"/>
      <c r="B6" s="149"/>
      <c r="C6" s="150"/>
      <c r="D6" s="150"/>
      <c r="E6" s="151"/>
      <c r="F6" s="198" t="s">
        <v>707</v>
      </c>
      <c r="G6" s="199"/>
      <c r="H6" s="37" t="s">
        <v>586</v>
      </c>
      <c r="I6" s="200" t="s">
        <v>708</v>
      </c>
      <c r="J6" s="200"/>
      <c r="K6" s="201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91"/>
      <c r="AB6" s="202" t="s">
        <v>680</v>
      </c>
      <c r="AC6" s="203"/>
      <c r="AD6" s="203"/>
      <c r="AE6" s="203"/>
      <c r="AF6" s="38" t="s">
        <v>587</v>
      </c>
      <c r="AG6" s="203" t="s">
        <v>681</v>
      </c>
      <c r="AH6" s="203"/>
      <c r="AI6" s="203"/>
      <c r="AJ6" s="203"/>
      <c r="AK6" s="38" t="s">
        <v>587</v>
      </c>
      <c r="AL6" s="203" t="s">
        <v>683</v>
      </c>
      <c r="AM6" s="203"/>
      <c r="AN6" s="203"/>
      <c r="AO6" s="204"/>
    </row>
    <row r="7" spans="1:41" s="2" customFormat="1" ht="30" customHeight="1" thickBot="1">
      <c r="A7" s="223" t="s">
        <v>588</v>
      </c>
      <c r="B7" s="224" t="s">
        <v>546</v>
      </c>
      <c r="C7" s="225"/>
      <c r="D7" s="225"/>
      <c r="E7" s="225"/>
      <c r="F7" s="225"/>
      <c r="G7" s="225"/>
      <c r="H7" s="225"/>
      <c r="I7" s="226"/>
      <c r="J7" s="227"/>
      <c r="K7" s="86"/>
      <c r="L7" s="228" t="s">
        <v>589</v>
      </c>
      <c r="M7" s="225"/>
      <c r="N7" s="225"/>
      <c r="O7" s="225"/>
      <c r="P7" s="225"/>
      <c r="Q7" s="225"/>
      <c r="R7" s="225"/>
      <c r="S7" s="226"/>
      <c r="T7" s="227"/>
      <c r="U7" s="227"/>
      <c r="V7" s="227"/>
      <c r="W7" s="227"/>
      <c r="X7" s="227"/>
      <c r="Y7" s="86"/>
      <c r="Z7" s="229" t="str">
        <f ca="1">IF(S7="","",VLOOKUP(S7,チーム番号!A2:E501,2,FALSE))</f>
        <v/>
      </c>
      <c r="AA7" s="174"/>
      <c r="AB7" s="174"/>
      <c r="AC7" s="174"/>
      <c r="AD7" s="174"/>
      <c r="AE7" s="174"/>
      <c r="AF7" s="230" t="s">
        <v>582</v>
      </c>
      <c r="AG7" s="230"/>
      <c r="AH7" s="230"/>
      <c r="AI7" s="230"/>
      <c r="AJ7" s="231"/>
      <c r="AK7" s="1"/>
    </row>
    <row r="8" spans="1:41" ht="13.5" customHeight="1">
      <c r="A8" s="223"/>
      <c r="B8" s="205" t="s">
        <v>590</v>
      </c>
      <c r="C8" s="183"/>
      <c r="D8" s="183"/>
      <c r="E8" s="206"/>
      <c r="F8" s="243" t="str">
        <f ca="1">IF(S7="","",VLOOKUP(S7,チーム番号!A2:E501,5,FALSE))</f>
        <v/>
      </c>
      <c r="G8" s="244"/>
      <c r="H8" s="244"/>
      <c r="I8" s="244"/>
      <c r="J8" s="244"/>
      <c r="K8" s="244"/>
      <c r="L8" s="244"/>
      <c r="M8" s="244"/>
      <c r="N8" s="244"/>
      <c r="O8" s="244"/>
      <c r="P8" s="244"/>
      <c r="Q8" s="244"/>
      <c r="R8" s="244"/>
      <c r="S8" s="244"/>
      <c r="T8" s="244"/>
      <c r="U8" s="244"/>
      <c r="V8" s="244"/>
      <c r="W8" s="244"/>
      <c r="X8" s="244"/>
      <c r="Y8" s="244"/>
      <c r="Z8" s="244"/>
      <c r="AA8" s="245"/>
      <c r="AB8" s="216" t="s">
        <v>1</v>
      </c>
      <c r="AC8" s="217"/>
      <c r="AD8" s="217"/>
      <c r="AE8" s="217"/>
      <c r="AF8" s="217"/>
      <c r="AG8" s="217"/>
      <c r="AH8" s="217"/>
      <c r="AI8" s="217"/>
      <c r="AJ8" s="217"/>
      <c r="AK8" s="218"/>
      <c r="AL8" s="218"/>
      <c r="AM8" s="218"/>
      <c r="AN8" s="218"/>
      <c r="AO8" s="219"/>
    </row>
    <row r="9" spans="1:41" ht="30" customHeight="1">
      <c r="A9" s="223"/>
      <c r="B9" s="207"/>
      <c r="C9" s="208"/>
      <c r="D9" s="208"/>
      <c r="E9" s="209"/>
      <c r="F9" s="246"/>
      <c r="G9" s="247"/>
      <c r="H9" s="247"/>
      <c r="I9" s="247"/>
      <c r="J9" s="247"/>
      <c r="K9" s="247"/>
      <c r="L9" s="247"/>
      <c r="M9" s="247"/>
      <c r="N9" s="247"/>
      <c r="O9" s="247"/>
      <c r="P9" s="247"/>
      <c r="Q9" s="247"/>
      <c r="R9" s="247"/>
      <c r="S9" s="247"/>
      <c r="T9" s="247"/>
      <c r="U9" s="247"/>
      <c r="V9" s="247"/>
      <c r="W9" s="247"/>
      <c r="X9" s="247"/>
      <c r="Y9" s="247"/>
      <c r="Z9" s="247"/>
      <c r="AA9" s="248"/>
      <c r="AB9" s="220"/>
      <c r="AC9" s="221"/>
      <c r="AD9" s="221"/>
      <c r="AE9" s="221"/>
      <c r="AF9" s="4" t="s">
        <v>587</v>
      </c>
      <c r="AG9" s="221"/>
      <c r="AH9" s="221"/>
      <c r="AI9" s="221"/>
      <c r="AJ9" s="221"/>
      <c r="AK9" s="4" t="s">
        <v>587</v>
      </c>
      <c r="AL9" s="221"/>
      <c r="AM9" s="221"/>
      <c r="AN9" s="221"/>
      <c r="AO9" s="222"/>
    </row>
    <row r="10" spans="1:41" ht="13.5" customHeight="1">
      <c r="A10" s="223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84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23"/>
      <c r="B11" s="149"/>
      <c r="C11" s="150"/>
      <c r="D11" s="150"/>
      <c r="E11" s="151"/>
      <c r="F11" s="198"/>
      <c r="G11" s="199"/>
      <c r="H11" s="37" t="s">
        <v>592</v>
      </c>
      <c r="I11" s="200"/>
      <c r="J11" s="200"/>
      <c r="K11" s="201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91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61" t="s">
        <v>593</v>
      </c>
      <c r="C12" s="162"/>
      <c r="D12" s="162"/>
      <c r="E12" s="163"/>
      <c r="F12" s="164" t="s">
        <v>684</v>
      </c>
      <c r="G12" s="165"/>
      <c r="H12" s="165"/>
      <c r="I12" s="165"/>
      <c r="J12" s="165"/>
      <c r="K12" s="165"/>
      <c r="L12" s="165" t="s">
        <v>685</v>
      </c>
      <c r="M12" s="165"/>
      <c r="N12" s="165"/>
      <c r="O12" s="165"/>
      <c r="P12" s="165"/>
      <c r="Q12" s="166"/>
      <c r="R12" s="167" t="s">
        <v>0</v>
      </c>
      <c r="S12" s="162"/>
      <c r="T12" s="162"/>
      <c r="U12" s="163"/>
      <c r="V12" s="168" t="s">
        <v>688</v>
      </c>
      <c r="W12" s="169"/>
      <c r="X12" s="169"/>
      <c r="Y12" s="169"/>
      <c r="Z12" s="169"/>
      <c r="AA12" s="169"/>
      <c r="AB12" s="170" t="s">
        <v>689</v>
      </c>
      <c r="AC12" s="171"/>
      <c r="AD12" s="171"/>
      <c r="AE12" s="171"/>
      <c r="AF12" s="171"/>
      <c r="AG12" s="172"/>
      <c r="AH12" s="182" t="s">
        <v>594</v>
      </c>
      <c r="AI12" s="183"/>
      <c r="AJ12" s="183"/>
      <c r="AK12" s="183"/>
      <c r="AL12" s="183"/>
      <c r="AM12" s="183"/>
      <c r="AN12" s="183"/>
      <c r="AO12" s="184"/>
    </row>
    <row r="13" spans="1:41" ht="30" customHeight="1" thickBot="1">
      <c r="B13" s="173" t="s">
        <v>6</v>
      </c>
      <c r="C13" s="174"/>
      <c r="D13" s="174"/>
      <c r="E13" s="175"/>
      <c r="F13" s="176" t="s">
        <v>686</v>
      </c>
      <c r="G13" s="177"/>
      <c r="H13" s="177"/>
      <c r="I13" s="177"/>
      <c r="J13" s="177"/>
      <c r="K13" s="177"/>
      <c r="L13" s="177" t="s">
        <v>687</v>
      </c>
      <c r="M13" s="177"/>
      <c r="N13" s="177"/>
      <c r="O13" s="177"/>
      <c r="P13" s="177"/>
      <c r="Q13" s="178"/>
      <c r="R13" s="179" t="s">
        <v>595</v>
      </c>
      <c r="S13" s="180"/>
      <c r="T13" s="180"/>
      <c r="U13" s="181"/>
      <c r="V13" s="156" t="s">
        <v>690</v>
      </c>
      <c r="W13" s="157"/>
      <c r="X13" s="157"/>
      <c r="Y13" s="157"/>
      <c r="Z13" s="157"/>
      <c r="AA13" s="157"/>
      <c r="AB13" s="158" t="s">
        <v>691</v>
      </c>
      <c r="AC13" s="159"/>
      <c r="AD13" s="159"/>
      <c r="AE13" s="159"/>
      <c r="AF13" s="159"/>
      <c r="AG13" s="160"/>
      <c r="AH13" s="254" t="s">
        <v>544</v>
      </c>
      <c r="AI13" s="252"/>
      <c r="AJ13" s="183" t="s">
        <v>575</v>
      </c>
      <c r="AK13" s="183"/>
      <c r="AL13" s="183"/>
      <c r="AM13" s="183"/>
      <c r="AN13" s="252" t="s">
        <v>578</v>
      </c>
      <c r="AO13" s="253"/>
    </row>
    <row r="14" spans="1:41" ht="13.5" customHeight="1">
      <c r="B14" s="155" t="s">
        <v>596</v>
      </c>
      <c r="C14" s="140"/>
      <c r="D14" s="140"/>
      <c r="E14" s="141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39" t="s">
        <v>596</v>
      </c>
      <c r="S14" s="140"/>
      <c r="T14" s="140"/>
      <c r="U14" s="141"/>
      <c r="V14" s="80" t="s">
        <v>704</v>
      </c>
      <c r="W14" s="81"/>
      <c r="X14" s="81"/>
      <c r="Y14" s="81"/>
      <c r="Z14" s="81"/>
      <c r="AA14" s="81"/>
      <c r="AB14" s="142" t="s">
        <v>706</v>
      </c>
      <c r="AC14" s="143"/>
      <c r="AD14" s="143"/>
      <c r="AE14" s="143"/>
      <c r="AF14" s="143"/>
      <c r="AG14" s="143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9" t="s">
        <v>597</v>
      </c>
      <c r="C15" s="150"/>
      <c r="D15" s="150"/>
      <c r="E15" s="151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50" t="s">
        <v>9</v>
      </c>
      <c r="S15" s="150"/>
      <c r="T15" s="150"/>
      <c r="U15" s="151"/>
      <c r="V15" s="77" t="s">
        <v>704</v>
      </c>
      <c r="W15" s="78"/>
      <c r="X15" s="78"/>
      <c r="Y15" s="78"/>
      <c r="Z15" s="78"/>
      <c r="AA15" s="78"/>
      <c r="AB15" s="152" t="s">
        <v>705</v>
      </c>
      <c r="AC15" s="153"/>
      <c r="AD15" s="153"/>
      <c r="AE15" s="153"/>
      <c r="AF15" s="153"/>
      <c r="AG15" s="153"/>
      <c r="AH15" s="258">
        <v>1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33" t="s">
        <v>577</v>
      </c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  <c r="AF17" s="133"/>
      <c r="AG17" s="133"/>
      <c r="AH17" s="133"/>
      <c r="AI17" s="133"/>
      <c r="AJ17" s="133"/>
      <c r="AK17" s="133"/>
      <c r="AL17" s="133"/>
      <c r="AM17" s="133"/>
    </row>
    <row r="18" spans="2:41" ht="13.5" customHeight="1">
      <c r="B18" s="134" t="s">
        <v>598</v>
      </c>
      <c r="C18" s="135"/>
      <c r="D18" s="124" t="s">
        <v>12</v>
      </c>
      <c r="E18" s="124"/>
      <c r="F18" s="126" t="s">
        <v>596</v>
      </c>
      <c r="G18" s="127"/>
      <c r="H18" s="127"/>
      <c r="I18" s="127"/>
      <c r="J18" s="127"/>
      <c r="K18" s="127" t="s">
        <v>596</v>
      </c>
      <c r="L18" s="127"/>
      <c r="M18" s="127"/>
      <c r="N18" s="127"/>
      <c r="O18" s="128"/>
      <c r="P18" s="129" t="s">
        <v>576</v>
      </c>
      <c r="Q18" s="138"/>
      <c r="R18" s="129" t="s">
        <v>15</v>
      </c>
      <c r="S18" s="138"/>
      <c r="T18" s="129" t="s">
        <v>16</v>
      </c>
      <c r="U18" s="130"/>
      <c r="V18" s="134" t="s">
        <v>598</v>
      </c>
      <c r="W18" s="135"/>
      <c r="X18" s="124" t="s">
        <v>12</v>
      </c>
      <c r="Y18" s="124"/>
      <c r="Z18" s="126" t="s">
        <v>596</v>
      </c>
      <c r="AA18" s="127"/>
      <c r="AB18" s="127"/>
      <c r="AC18" s="127"/>
      <c r="AD18" s="127"/>
      <c r="AE18" s="127" t="s">
        <v>596</v>
      </c>
      <c r="AF18" s="127"/>
      <c r="AG18" s="127"/>
      <c r="AH18" s="127"/>
      <c r="AI18" s="128"/>
      <c r="AJ18" s="129" t="s">
        <v>576</v>
      </c>
      <c r="AK18" s="138"/>
      <c r="AL18" s="129" t="s">
        <v>15</v>
      </c>
      <c r="AM18" s="138"/>
      <c r="AN18" s="129" t="s">
        <v>16</v>
      </c>
      <c r="AO18" s="130"/>
    </row>
    <row r="19" spans="2:41" ht="30" customHeight="1" thickBot="1">
      <c r="B19" s="136"/>
      <c r="C19" s="137"/>
      <c r="D19" s="125"/>
      <c r="E19" s="125"/>
      <c r="F19" s="121" t="s">
        <v>542</v>
      </c>
      <c r="G19" s="122"/>
      <c r="H19" s="122"/>
      <c r="I19" s="122"/>
      <c r="J19" s="122"/>
      <c r="K19" s="122" t="s">
        <v>543</v>
      </c>
      <c r="L19" s="122"/>
      <c r="M19" s="122"/>
      <c r="N19" s="122"/>
      <c r="O19" s="123"/>
      <c r="P19" s="131"/>
      <c r="Q19" s="131"/>
      <c r="R19" s="131"/>
      <c r="S19" s="131"/>
      <c r="T19" s="131"/>
      <c r="U19" s="132"/>
      <c r="V19" s="136"/>
      <c r="W19" s="137"/>
      <c r="X19" s="125"/>
      <c r="Y19" s="125"/>
      <c r="Z19" s="121" t="s">
        <v>542</v>
      </c>
      <c r="AA19" s="122"/>
      <c r="AB19" s="122"/>
      <c r="AC19" s="122"/>
      <c r="AD19" s="122"/>
      <c r="AE19" s="122" t="s">
        <v>543</v>
      </c>
      <c r="AF19" s="122"/>
      <c r="AG19" s="122"/>
      <c r="AH19" s="122"/>
      <c r="AI19" s="123"/>
      <c r="AJ19" s="131"/>
      <c r="AK19" s="131"/>
      <c r="AL19" s="131"/>
      <c r="AM19" s="131"/>
      <c r="AN19" s="131"/>
      <c r="AO19" s="132"/>
    </row>
    <row r="20" spans="2:41" ht="13.5" customHeight="1" thickTop="1">
      <c r="B20" s="118">
        <v>1</v>
      </c>
      <c r="C20" s="119"/>
      <c r="D20" s="109">
        <v>1</v>
      </c>
      <c r="E20" s="109"/>
      <c r="F20" s="120" t="s">
        <v>692</v>
      </c>
      <c r="G20" s="107"/>
      <c r="H20" s="107"/>
      <c r="I20" s="107"/>
      <c r="J20" s="107"/>
      <c r="K20" s="107" t="s">
        <v>693</v>
      </c>
      <c r="L20" s="107"/>
      <c r="M20" s="107"/>
      <c r="N20" s="107"/>
      <c r="O20" s="108"/>
      <c r="P20" s="109">
        <v>1</v>
      </c>
      <c r="Q20" s="109"/>
      <c r="R20" s="111">
        <v>167</v>
      </c>
      <c r="S20" s="112"/>
      <c r="T20" s="111" t="s">
        <v>544</v>
      </c>
      <c r="U20" s="113"/>
      <c r="V20" s="118">
        <v>7</v>
      </c>
      <c r="W20" s="119"/>
      <c r="X20" s="109"/>
      <c r="Y20" s="109"/>
      <c r="Z20" s="120"/>
      <c r="AA20" s="107"/>
      <c r="AB20" s="107"/>
      <c r="AC20" s="107"/>
      <c r="AD20" s="107"/>
      <c r="AE20" s="107"/>
      <c r="AF20" s="107"/>
      <c r="AG20" s="107"/>
      <c r="AH20" s="107"/>
      <c r="AI20" s="108"/>
      <c r="AJ20" s="109"/>
      <c r="AK20" s="109"/>
      <c r="AL20" s="111"/>
      <c r="AM20" s="112"/>
      <c r="AN20" s="111" t="s">
        <v>599</v>
      </c>
      <c r="AO20" s="113"/>
    </row>
    <row r="21" spans="2:41" ht="30" customHeight="1">
      <c r="B21" s="87"/>
      <c r="C21" s="88"/>
      <c r="D21" s="110"/>
      <c r="E21" s="110"/>
      <c r="F21" s="115" t="s">
        <v>694</v>
      </c>
      <c r="G21" s="116"/>
      <c r="H21" s="116"/>
      <c r="I21" s="116"/>
      <c r="J21" s="116"/>
      <c r="K21" s="116" t="s">
        <v>695</v>
      </c>
      <c r="L21" s="116"/>
      <c r="M21" s="116"/>
      <c r="N21" s="116"/>
      <c r="O21" s="117"/>
      <c r="P21" s="110"/>
      <c r="Q21" s="110"/>
      <c r="R21" s="85"/>
      <c r="S21" s="86"/>
      <c r="T21" s="85"/>
      <c r="U21" s="114"/>
      <c r="V21" s="87"/>
      <c r="W21" s="88"/>
      <c r="X21" s="110"/>
      <c r="Y21" s="110"/>
      <c r="Z21" s="115"/>
      <c r="AA21" s="116"/>
      <c r="AB21" s="116"/>
      <c r="AC21" s="116"/>
      <c r="AD21" s="116"/>
      <c r="AE21" s="116"/>
      <c r="AF21" s="116"/>
      <c r="AG21" s="116"/>
      <c r="AH21" s="116"/>
      <c r="AI21" s="117"/>
      <c r="AJ21" s="110"/>
      <c r="AK21" s="110"/>
      <c r="AL21" s="85"/>
      <c r="AM21" s="86"/>
      <c r="AN21" s="85"/>
      <c r="AO21" s="114"/>
    </row>
    <row r="22" spans="2:41" ht="13.5" customHeight="1">
      <c r="B22" s="96">
        <v>2</v>
      </c>
      <c r="C22" s="97"/>
      <c r="D22" s="75">
        <v>2</v>
      </c>
      <c r="E22" s="75"/>
      <c r="F22" s="80" t="s">
        <v>696</v>
      </c>
      <c r="G22" s="81"/>
      <c r="H22" s="81"/>
      <c r="I22" s="81"/>
      <c r="J22" s="81"/>
      <c r="K22" s="81" t="s">
        <v>697</v>
      </c>
      <c r="L22" s="81"/>
      <c r="M22" s="81"/>
      <c r="N22" s="81"/>
      <c r="O22" s="82"/>
      <c r="P22" s="75">
        <v>1</v>
      </c>
      <c r="Q22" s="75"/>
      <c r="R22" s="83">
        <v>155</v>
      </c>
      <c r="S22" s="84"/>
      <c r="T22" s="71" t="s">
        <v>544</v>
      </c>
      <c r="U22" s="72"/>
      <c r="V22" s="96">
        <v>8</v>
      </c>
      <c r="W22" s="97"/>
      <c r="X22" s="75"/>
      <c r="Y22" s="75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5"/>
      <c r="AK22" s="75"/>
      <c r="AL22" s="83"/>
      <c r="AM22" s="84"/>
      <c r="AN22" s="71" t="s">
        <v>544</v>
      </c>
      <c r="AO22" s="72"/>
    </row>
    <row r="23" spans="2:41" ht="30" customHeight="1">
      <c r="B23" s="105"/>
      <c r="C23" s="106"/>
      <c r="D23" s="89"/>
      <c r="E23" s="89"/>
      <c r="F23" s="102" t="s">
        <v>698</v>
      </c>
      <c r="G23" s="103"/>
      <c r="H23" s="103"/>
      <c r="I23" s="103"/>
      <c r="J23" s="103"/>
      <c r="K23" s="103" t="s">
        <v>699</v>
      </c>
      <c r="L23" s="103"/>
      <c r="M23" s="103"/>
      <c r="N23" s="103"/>
      <c r="O23" s="104"/>
      <c r="P23" s="89"/>
      <c r="Q23" s="89"/>
      <c r="R23" s="85"/>
      <c r="S23" s="86"/>
      <c r="T23" s="100"/>
      <c r="U23" s="101"/>
      <c r="V23" s="105"/>
      <c r="W23" s="106"/>
      <c r="X23" s="89"/>
      <c r="Y23" s="8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89"/>
      <c r="AK23" s="89"/>
      <c r="AL23" s="85"/>
      <c r="AM23" s="86"/>
      <c r="AN23" s="100"/>
      <c r="AO23" s="101"/>
    </row>
    <row r="24" spans="2:41" ht="13.5" customHeight="1">
      <c r="B24" s="87">
        <v>3</v>
      </c>
      <c r="C24" s="88"/>
      <c r="D24" s="75">
        <v>3</v>
      </c>
      <c r="E24" s="75"/>
      <c r="F24" s="80" t="s">
        <v>700</v>
      </c>
      <c r="G24" s="81"/>
      <c r="H24" s="81"/>
      <c r="I24" s="81"/>
      <c r="J24" s="81"/>
      <c r="K24" s="81" t="s">
        <v>701</v>
      </c>
      <c r="L24" s="81"/>
      <c r="M24" s="81"/>
      <c r="N24" s="81"/>
      <c r="O24" s="82"/>
      <c r="P24" s="75">
        <v>1</v>
      </c>
      <c r="Q24" s="75"/>
      <c r="R24" s="83">
        <v>145</v>
      </c>
      <c r="S24" s="84"/>
      <c r="T24" s="71" t="s">
        <v>544</v>
      </c>
      <c r="U24" s="72"/>
      <c r="V24" s="87">
        <v>9</v>
      </c>
      <c r="W24" s="88"/>
      <c r="X24" s="75"/>
      <c r="Y24" s="75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5"/>
      <c r="AK24" s="75"/>
      <c r="AL24" s="83"/>
      <c r="AM24" s="84"/>
      <c r="AN24" s="71" t="s">
        <v>544</v>
      </c>
      <c r="AO24" s="72"/>
    </row>
    <row r="25" spans="2:41" ht="30" customHeight="1">
      <c r="B25" s="87"/>
      <c r="C25" s="88"/>
      <c r="D25" s="89"/>
      <c r="E25" s="89"/>
      <c r="F25" s="102" t="s">
        <v>702</v>
      </c>
      <c r="G25" s="103"/>
      <c r="H25" s="103"/>
      <c r="I25" s="103"/>
      <c r="J25" s="103"/>
      <c r="K25" s="103" t="s">
        <v>703</v>
      </c>
      <c r="L25" s="103"/>
      <c r="M25" s="103"/>
      <c r="N25" s="103"/>
      <c r="O25" s="104"/>
      <c r="P25" s="89"/>
      <c r="Q25" s="89"/>
      <c r="R25" s="85"/>
      <c r="S25" s="86"/>
      <c r="T25" s="100"/>
      <c r="U25" s="101"/>
      <c r="V25" s="87"/>
      <c r="W25" s="88"/>
      <c r="X25" s="89"/>
      <c r="Y25" s="8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89"/>
      <c r="AK25" s="89"/>
      <c r="AL25" s="85"/>
      <c r="AM25" s="86"/>
      <c r="AN25" s="100"/>
      <c r="AO25" s="101"/>
    </row>
    <row r="26" spans="2:41" ht="13.5" customHeight="1">
      <c r="B26" s="96">
        <v>4</v>
      </c>
      <c r="C26" s="97"/>
      <c r="D26" s="75">
        <v>8</v>
      </c>
      <c r="E26" s="75"/>
      <c r="F26" s="80" t="s">
        <v>712</v>
      </c>
      <c r="G26" s="81"/>
      <c r="H26" s="81"/>
      <c r="I26" s="81"/>
      <c r="J26" s="81"/>
      <c r="K26" s="81" t="s">
        <v>713</v>
      </c>
      <c r="L26" s="81"/>
      <c r="M26" s="81"/>
      <c r="N26" s="81"/>
      <c r="O26" s="82"/>
      <c r="P26" s="75">
        <v>1</v>
      </c>
      <c r="Q26" s="75"/>
      <c r="R26" s="83">
        <v>147</v>
      </c>
      <c r="S26" s="84"/>
      <c r="T26" s="71" t="s">
        <v>544</v>
      </c>
      <c r="U26" s="72"/>
      <c r="V26" s="96">
        <v>10</v>
      </c>
      <c r="W26" s="97"/>
      <c r="X26" s="75"/>
      <c r="Y26" s="75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5"/>
      <c r="AK26" s="75"/>
      <c r="AL26" s="83"/>
      <c r="AM26" s="84"/>
      <c r="AN26" s="71" t="s">
        <v>544</v>
      </c>
      <c r="AO26" s="72"/>
    </row>
    <row r="27" spans="2:41" ht="30" customHeight="1">
      <c r="B27" s="105"/>
      <c r="C27" s="106"/>
      <c r="D27" s="89"/>
      <c r="E27" s="89"/>
      <c r="F27" s="102" t="s">
        <v>710</v>
      </c>
      <c r="G27" s="103"/>
      <c r="H27" s="103"/>
      <c r="I27" s="103"/>
      <c r="J27" s="103"/>
      <c r="K27" s="103" t="s">
        <v>711</v>
      </c>
      <c r="L27" s="103"/>
      <c r="M27" s="103"/>
      <c r="N27" s="103"/>
      <c r="O27" s="104"/>
      <c r="P27" s="89"/>
      <c r="Q27" s="89"/>
      <c r="R27" s="85"/>
      <c r="S27" s="86"/>
      <c r="T27" s="100"/>
      <c r="U27" s="101"/>
      <c r="V27" s="105"/>
      <c r="W27" s="106"/>
      <c r="X27" s="89"/>
      <c r="Y27" s="8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89"/>
      <c r="AK27" s="89"/>
      <c r="AL27" s="85"/>
      <c r="AM27" s="86"/>
      <c r="AN27" s="100"/>
      <c r="AO27" s="101"/>
    </row>
    <row r="28" spans="2:41" ht="13.5" customHeight="1">
      <c r="B28" s="87">
        <v>5</v>
      </c>
      <c r="C28" s="88"/>
      <c r="D28" s="75">
        <v>10</v>
      </c>
      <c r="E28" s="75"/>
      <c r="F28" s="80" t="s">
        <v>716</v>
      </c>
      <c r="G28" s="81"/>
      <c r="H28" s="81"/>
      <c r="I28" s="81"/>
      <c r="J28" s="81"/>
      <c r="K28" s="81" t="s">
        <v>717</v>
      </c>
      <c r="L28" s="81"/>
      <c r="M28" s="81"/>
      <c r="N28" s="81"/>
      <c r="O28" s="82"/>
      <c r="P28" s="75">
        <v>1</v>
      </c>
      <c r="Q28" s="75"/>
      <c r="R28" s="83">
        <v>147</v>
      </c>
      <c r="S28" s="84"/>
      <c r="T28" s="71" t="s">
        <v>544</v>
      </c>
      <c r="U28" s="72"/>
      <c r="V28" s="92">
        <v>11</v>
      </c>
      <c r="W28" s="93"/>
      <c r="X28" s="75"/>
      <c r="Y28" s="75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5"/>
      <c r="AK28" s="75"/>
      <c r="AL28" s="83"/>
      <c r="AM28" s="84"/>
      <c r="AN28" s="71" t="s">
        <v>544</v>
      </c>
      <c r="AO28" s="72"/>
    </row>
    <row r="29" spans="2:41" ht="30" customHeight="1">
      <c r="B29" s="87"/>
      <c r="C29" s="88"/>
      <c r="D29" s="89"/>
      <c r="E29" s="89"/>
      <c r="F29" s="102" t="s">
        <v>714</v>
      </c>
      <c r="G29" s="103"/>
      <c r="H29" s="103"/>
      <c r="I29" s="103"/>
      <c r="J29" s="103"/>
      <c r="K29" s="103" t="s">
        <v>715</v>
      </c>
      <c r="L29" s="103"/>
      <c r="M29" s="103"/>
      <c r="N29" s="103"/>
      <c r="O29" s="104"/>
      <c r="P29" s="89"/>
      <c r="Q29" s="89"/>
      <c r="R29" s="85"/>
      <c r="S29" s="86"/>
      <c r="T29" s="100"/>
      <c r="U29" s="101"/>
      <c r="V29" s="92"/>
      <c r="W29" s="93"/>
      <c r="X29" s="89"/>
      <c r="Y29" s="8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89"/>
      <c r="AK29" s="89"/>
      <c r="AL29" s="85"/>
      <c r="AM29" s="86"/>
      <c r="AN29" s="100"/>
      <c r="AO29" s="101"/>
    </row>
    <row r="30" spans="2:41" ht="13.5" customHeight="1">
      <c r="B30" s="96">
        <v>6</v>
      </c>
      <c r="C30" s="97"/>
      <c r="D30" s="75">
        <v>12</v>
      </c>
      <c r="E30" s="75"/>
      <c r="F30" s="80" t="s">
        <v>720</v>
      </c>
      <c r="G30" s="81"/>
      <c r="H30" s="81"/>
      <c r="I30" s="81"/>
      <c r="J30" s="81"/>
      <c r="K30" s="81" t="s">
        <v>721</v>
      </c>
      <c r="L30" s="81"/>
      <c r="M30" s="81"/>
      <c r="N30" s="81"/>
      <c r="O30" s="82"/>
      <c r="P30" s="75">
        <v>1</v>
      </c>
      <c r="Q30" s="75"/>
      <c r="R30" s="83">
        <v>157</v>
      </c>
      <c r="S30" s="84"/>
      <c r="T30" s="71" t="s">
        <v>544</v>
      </c>
      <c r="U30" s="72"/>
      <c r="V30" s="92">
        <v>12</v>
      </c>
      <c r="W30" s="93"/>
      <c r="X30" s="75"/>
      <c r="Y30" s="75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5"/>
      <c r="AK30" s="75"/>
      <c r="AL30" s="83"/>
      <c r="AM30" s="84"/>
      <c r="AN30" s="71" t="s">
        <v>544</v>
      </c>
      <c r="AO30" s="72"/>
    </row>
    <row r="31" spans="2:41" ht="30" customHeight="1" thickBot="1">
      <c r="B31" s="98"/>
      <c r="C31" s="99"/>
      <c r="D31" s="76"/>
      <c r="E31" s="76"/>
      <c r="F31" s="77" t="s">
        <v>718</v>
      </c>
      <c r="G31" s="78"/>
      <c r="H31" s="78"/>
      <c r="I31" s="78"/>
      <c r="J31" s="78"/>
      <c r="K31" s="78" t="s">
        <v>719</v>
      </c>
      <c r="L31" s="78"/>
      <c r="M31" s="78"/>
      <c r="N31" s="78"/>
      <c r="O31" s="79"/>
      <c r="P31" s="76"/>
      <c r="Q31" s="76"/>
      <c r="R31" s="90"/>
      <c r="S31" s="91"/>
      <c r="T31" s="73"/>
      <c r="U31" s="74"/>
      <c r="V31" s="94"/>
      <c r="W31" s="95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0"/>
      <c r="AM31" s="91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49"/>
      <c r="H34" s="250"/>
      <c r="I34" s="250"/>
      <c r="J34" s="250"/>
      <c r="K34" s="250"/>
      <c r="L34" s="250"/>
      <c r="M34" s="250"/>
      <c r="N34" s="250"/>
      <c r="O34" s="250"/>
      <c r="P34" s="250"/>
      <c r="Q34" s="250"/>
      <c r="R34" s="250"/>
      <c r="S34" s="250"/>
      <c r="T34" s="250"/>
      <c r="U34" s="251"/>
      <c r="V34" s="63" t="s">
        <v>601</v>
      </c>
      <c r="W34" s="64"/>
      <c r="X34" s="64"/>
      <c r="Y34" s="64"/>
      <c r="Z34" s="65"/>
      <c r="AA34" s="249"/>
      <c r="AB34" s="250"/>
      <c r="AC34" s="250"/>
      <c r="AD34" s="250"/>
      <c r="AE34" s="250"/>
      <c r="AF34" s="250"/>
      <c r="AG34" s="250"/>
      <c r="AH34" s="250"/>
      <c r="AI34" s="250"/>
      <c r="AJ34" s="250"/>
      <c r="AK34" s="250"/>
      <c r="AL34" s="250"/>
      <c r="AM34" s="250"/>
      <c r="AN34" s="250"/>
      <c r="AO34" s="251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L30:AM31"/>
    <mergeCell ref="F29:J29"/>
    <mergeCell ref="K29:O29"/>
    <mergeCell ref="Z29:AD29"/>
    <mergeCell ref="AE29:AI29"/>
    <mergeCell ref="T28:U29"/>
    <mergeCell ref="V28:W29"/>
    <mergeCell ref="X28:Y29"/>
    <mergeCell ref="K28:O28"/>
    <mergeCell ref="P28:Q29"/>
    <mergeCell ref="R28:S29"/>
    <mergeCell ref="AH14:AO14"/>
    <mergeCell ref="AH15:AO15"/>
    <mergeCell ref="AN28:AO29"/>
    <mergeCell ref="B28:C29"/>
    <mergeCell ref="D28:E29"/>
    <mergeCell ref="AE30:AI30"/>
    <mergeCell ref="AJ30:AK31"/>
    <mergeCell ref="AL26:AM27"/>
    <mergeCell ref="AN26:AO27"/>
    <mergeCell ref="AJ28:AK29"/>
    <mergeCell ref="AL28:AM29"/>
    <mergeCell ref="Z28:AD28"/>
    <mergeCell ref="F28:J28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V26:W27"/>
    <mergeCell ref="X26:Y27"/>
    <mergeCell ref="D26:E27"/>
    <mergeCell ref="F26:J26"/>
    <mergeCell ref="K26:O26"/>
    <mergeCell ref="P26:Q27"/>
    <mergeCell ref="AE24:AI24"/>
    <mergeCell ref="F24:J24"/>
    <mergeCell ref="R26:S27"/>
    <mergeCell ref="AJ26:AK27"/>
    <mergeCell ref="AL24:AM25"/>
    <mergeCell ref="AN24:AO25"/>
    <mergeCell ref="AJ24:AK25"/>
    <mergeCell ref="Z27:AD27"/>
    <mergeCell ref="AE27:AI27"/>
    <mergeCell ref="T26:U27"/>
    <mergeCell ref="F27:J27"/>
    <mergeCell ref="K27:O27"/>
    <mergeCell ref="F25:J25"/>
    <mergeCell ref="K25:O25"/>
    <mergeCell ref="Z25:AD25"/>
    <mergeCell ref="AE25:AI25"/>
    <mergeCell ref="T24:U25"/>
    <mergeCell ref="V24:W25"/>
    <mergeCell ref="X24:Y25"/>
    <mergeCell ref="Z24:AD24"/>
    <mergeCell ref="R22:S23"/>
    <mergeCell ref="B24:C25"/>
    <mergeCell ref="D24:E25"/>
    <mergeCell ref="B22:C23"/>
    <mergeCell ref="D22:E23"/>
    <mergeCell ref="K24:O24"/>
    <mergeCell ref="P24:Q25"/>
    <mergeCell ref="R24:S25"/>
    <mergeCell ref="B20:C21"/>
    <mergeCell ref="D20:E21"/>
    <mergeCell ref="F20:J20"/>
    <mergeCell ref="K20:O20"/>
    <mergeCell ref="F22:J22"/>
    <mergeCell ref="K22:O22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P22:Q23"/>
    <mergeCell ref="AE19:AI19"/>
    <mergeCell ref="X18:Y19"/>
    <mergeCell ref="Z18:AD18"/>
    <mergeCell ref="AJ22:AK23"/>
    <mergeCell ref="R18:S19"/>
    <mergeCell ref="T18:U19"/>
    <mergeCell ref="V18:W19"/>
    <mergeCell ref="AJ18:AK19"/>
    <mergeCell ref="AE18:AI18"/>
    <mergeCell ref="AE20:AI20"/>
    <mergeCell ref="AB15:AG15"/>
    <mergeCell ref="B18:C19"/>
    <mergeCell ref="D18:E19"/>
    <mergeCell ref="F18:J18"/>
    <mergeCell ref="AL18:AM19"/>
    <mergeCell ref="AL22:AM23"/>
    <mergeCell ref="R20:S21"/>
    <mergeCell ref="AL20:AM21"/>
    <mergeCell ref="AJ20:AK21"/>
    <mergeCell ref="T22:U23"/>
    <mergeCell ref="AB14:AG14"/>
    <mergeCell ref="B17:G17"/>
    <mergeCell ref="H17:AM17"/>
    <mergeCell ref="B14:E14"/>
    <mergeCell ref="AN18:AO19"/>
    <mergeCell ref="B15:E15"/>
    <mergeCell ref="F15:K15"/>
    <mergeCell ref="L15:Q15"/>
    <mergeCell ref="R15:U15"/>
    <mergeCell ref="V15:AA15"/>
    <mergeCell ref="K18:O18"/>
    <mergeCell ref="P18:Q19"/>
    <mergeCell ref="F19:J19"/>
    <mergeCell ref="K19:O19"/>
    <mergeCell ref="R14:U14"/>
    <mergeCell ref="V14:AA14"/>
    <mergeCell ref="Z19:AD19"/>
    <mergeCell ref="F10:K10"/>
    <mergeCell ref="L10:AA11"/>
    <mergeCell ref="AJ13:AM13"/>
    <mergeCell ref="AN13:AO13"/>
    <mergeCell ref="F14:K14"/>
    <mergeCell ref="L14:Q14"/>
    <mergeCell ref="R13:U13"/>
    <mergeCell ref="V13:AA13"/>
    <mergeCell ref="AB13:AG13"/>
    <mergeCell ref="AH13:AI13"/>
    <mergeCell ref="AL9:AO9"/>
    <mergeCell ref="AF7:AJ7"/>
    <mergeCell ref="B12:E12"/>
    <mergeCell ref="F12:K12"/>
    <mergeCell ref="L12:Q12"/>
    <mergeCell ref="A7:A11"/>
    <mergeCell ref="B7:H7"/>
    <mergeCell ref="I7:K7"/>
    <mergeCell ref="L7:R7"/>
    <mergeCell ref="B10:E11"/>
    <mergeCell ref="I11:K11"/>
    <mergeCell ref="AB11:AE11"/>
    <mergeCell ref="AG11:AJ11"/>
    <mergeCell ref="AL11:AO11"/>
    <mergeCell ref="S7:Y7"/>
    <mergeCell ref="Z7:AE7"/>
    <mergeCell ref="F8:AA9"/>
    <mergeCell ref="AB8:AO8"/>
    <mergeCell ref="AB9:AE9"/>
    <mergeCell ref="AG9:AJ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F5:K5"/>
    <mergeCell ref="L5:AA6"/>
    <mergeCell ref="AB5:AO5"/>
    <mergeCell ref="F6:G6"/>
    <mergeCell ref="AG6:AJ6"/>
    <mergeCell ref="AL6:AO6"/>
    <mergeCell ref="AB6:AE6"/>
    <mergeCell ref="AG34:AI34"/>
    <mergeCell ref="AJ34:AL34"/>
    <mergeCell ref="AM34:AO34"/>
    <mergeCell ref="B34:F34"/>
    <mergeCell ref="V34:Z34"/>
    <mergeCell ref="AB3:AO3"/>
    <mergeCell ref="AB4:AE4"/>
    <mergeCell ref="AG4:AJ4"/>
    <mergeCell ref="AL4:AO4"/>
    <mergeCell ref="B5:E6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AH12:AO12"/>
    <mergeCell ref="B13:E13"/>
    <mergeCell ref="F13:K13"/>
    <mergeCell ref="L13:Q13"/>
    <mergeCell ref="B8:E9"/>
    <mergeCell ref="R12:U12"/>
    <mergeCell ref="V12:AA12"/>
    <mergeCell ref="AB12:AG12"/>
    <mergeCell ref="AB10:AO10"/>
    <mergeCell ref="F11:G11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9" t="str">
        <f ca="1">入力見本!B1</f>
        <v>２０１６（平成２８）年度
神奈川県中学校バレーボール部活動普及・育成事業
（指導者研修会兼新人研修会）参加申込書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  <c r="Y1" s="299"/>
      <c r="Z1" s="299"/>
      <c r="AA1" s="299"/>
      <c r="AB1" s="299"/>
      <c r="AC1" s="299"/>
      <c r="AD1" s="299"/>
      <c r="AE1" s="299"/>
      <c r="AF1" s="299"/>
      <c r="AG1" s="299"/>
      <c r="AH1" s="299"/>
      <c r="AI1" s="299"/>
      <c r="AJ1" s="299"/>
      <c r="AK1" s="299"/>
      <c r="AL1" s="299"/>
      <c r="AM1" s="299"/>
      <c r="AN1" s="299"/>
    </row>
    <row r="2" spans="1:40" s="2" customFormat="1" ht="37.5" customHeight="1" thickBot="1">
      <c r="A2" s="337" t="s">
        <v>546</v>
      </c>
      <c r="B2" s="338"/>
      <c r="C2" s="338"/>
      <c r="D2" s="338"/>
      <c r="E2" s="338"/>
      <c r="F2" s="338"/>
      <c r="G2" s="338"/>
      <c r="H2" s="313">
        <f ca="1">IF(入力!I2="","",入力!I2)</f>
        <v>1</v>
      </c>
      <c r="I2" s="301"/>
      <c r="J2" s="314"/>
      <c r="K2" s="339" t="s">
        <v>547</v>
      </c>
      <c r="L2" s="338"/>
      <c r="M2" s="338"/>
      <c r="N2" s="338"/>
      <c r="O2" s="338"/>
      <c r="P2" s="338"/>
      <c r="Q2" s="338"/>
      <c r="R2" s="313">
        <f ca="1">IF(入力!S2="","",入力!S2)</f>
        <v>7129</v>
      </c>
      <c r="S2" s="301"/>
      <c r="T2" s="301"/>
      <c r="U2" s="301"/>
      <c r="V2" s="301"/>
      <c r="W2" s="301"/>
      <c r="X2" s="314"/>
      <c r="Y2" s="300" t="str">
        <f ca="1">IF(R2="","",VLOOKUP(R2,チーム番号!A2:E501,2,FALSE))</f>
        <v>県央</v>
      </c>
      <c r="Z2" s="301"/>
      <c r="AA2" s="301"/>
      <c r="AB2" s="301"/>
      <c r="AC2" s="301"/>
      <c r="AD2" s="301"/>
      <c r="AE2" s="328" t="s">
        <v>548</v>
      </c>
      <c r="AF2" s="328"/>
      <c r="AG2" s="328"/>
      <c r="AH2" s="328"/>
      <c r="AI2" s="329"/>
      <c r="AJ2" s="1"/>
    </row>
    <row r="3" spans="1:40" ht="18.75" customHeight="1">
      <c r="A3" s="317" t="s">
        <v>2</v>
      </c>
      <c r="B3" s="318"/>
      <c r="C3" s="318"/>
      <c r="D3" s="319"/>
      <c r="E3" s="302" t="str">
        <f ca="1">CONCATENATE(入力!F3,"　　",入力!F8)</f>
        <v>座間市立西中学校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291" t="s">
        <v>1</v>
      </c>
      <c r="AB3" s="218"/>
      <c r="AC3" s="218"/>
      <c r="AD3" s="218"/>
      <c r="AE3" s="218"/>
      <c r="AF3" s="218"/>
      <c r="AG3" s="218"/>
      <c r="AH3" s="218"/>
      <c r="AI3" s="218"/>
      <c r="AJ3" s="218"/>
      <c r="AK3" s="218"/>
      <c r="AL3" s="218"/>
      <c r="AM3" s="218"/>
      <c r="AN3" s="219"/>
    </row>
    <row r="4" spans="1:40" ht="37.5" customHeight="1">
      <c r="A4" s="173"/>
      <c r="B4" s="174"/>
      <c r="C4" s="174"/>
      <c r="D4" s="175"/>
      <c r="E4" s="213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5"/>
      <c r="AA4" s="292"/>
      <c r="AB4" s="293"/>
      <c r="AC4" s="293"/>
      <c r="AD4" s="293"/>
      <c r="AE4" s="4" t="s">
        <v>3</v>
      </c>
      <c r="AF4" s="293"/>
      <c r="AG4" s="293"/>
      <c r="AH4" s="293"/>
      <c r="AI4" s="293"/>
      <c r="AJ4" s="4" t="s">
        <v>3</v>
      </c>
      <c r="AK4" s="293"/>
      <c r="AL4" s="293"/>
      <c r="AM4" s="293"/>
      <c r="AN4" s="294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73"/>
      <c r="B6" s="174"/>
      <c r="C6" s="174"/>
      <c r="D6" s="175"/>
      <c r="E6" s="315"/>
      <c r="F6" s="316"/>
      <c r="G6" s="5" t="s">
        <v>13</v>
      </c>
      <c r="H6" s="330"/>
      <c r="I6" s="330"/>
      <c r="J6" s="331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5"/>
      <c r="AA6" s="292"/>
      <c r="AB6" s="293"/>
      <c r="AC6" s="293"/>
      <c r="AD6" s="293"/>
      <c r="AE6" s="4" t="s">
        <v>3</v>
      </c>
      <c r="AF6" s="293"/>
      <c r="AG6" s="293"/>
      <c r="AH6" s="293"/>
      <c r="AI6" s="293"/>
      <c r="AJ6" s="4" t="s">
        <v>3</v>
      </c>
      <c r="AK6" s="293"/>
      <c r="AL6" s="293"/>
      <c r="AM6" s="293"/>
      <c r="AN6" s="294"/>
    </row>
    <row r="7" spans="1:40" ht="18.75" customHeight="1">
      <c r="A7" s="155" t="s">
        <v>0</v>
      </c>
      <c r="B7" s="140"/>
      <c r="C7" s="140"/>
      <c r="D7" s="141"/>
      <c r="E7" s="325" t="str">
        <f ca="1">IF(入力!F12="","",入力!F12)</f>
        <v>はらだ</v>
      </c>
      <c r="F7" s="326"/>
      <c r="G7" s="326"/>
      <c r="H7" s="326"/>
      <c r="I7" s="326"/>
      <c r="J7" s="326"/>
      <c r="K7" s="326" t="str">
        <f ca="1">IF(入力!L12="","",入力!L12)</f>
        <v>まさゆき</v>
      </c>
      <c r="L7" s="326"/>
      <c r="M7" s="326"/>
      <c r="N7" s="326"/>
      <c r="O7" s="326"/>
      <c r="P7" s="327"/>
      <c r="Q7" s="139" t="s">
        <v>0</v>
      </c>
      <c r="R7" s="140"/>
      <c r="S7" s="140"/>
      <c r="T7" s="141"/>
      <c r="U7" s="139" t="str">
        <f ca="1">IF(入力!V12="","",入力!V12)</f>
        <v>たかの</v>
      </c>
      <c r="V7" s="140"/>
      <c r="W7" s="140"/>
      <c r="X7" s="140"/>
      <c r="Y7" s="140"/>
      <c r="Z7" s="298"/>
      <c r="AA7" s="305" t="str">
        <f ca="1">IF(入力!AB12="","",入力!AB12)</f>
        <v>まさや</v>
      </c>
      <c r="AB7" s="140"/>
      <c r="AC7" s="140"/>
      <c r="AD7" s="140"/>
      <c r="AE7" s="140"/>
      <c r="AF7" s="141"/>
      <c r="AG7" s="309" t="s">
        <v>545</v>
      </c>
      <c r="AH7" s="310"/>
      <c r="AI7" s="310"/>
      <c r="AJ7" s="310"/>
      <c r="AK7" s="310"/>
      <c r="AL7" s="310"/>
      <c r="AM7" s="310"/>
      <c r="AN7" s="311"/>
    </row>
    <row r="8" spans="1:40" ht="37.5" customHeight="1" thickBot="1">
      <c r="A8" s="173" t="s">
        <v>6</v>
      </c>
      <c r="B8" s="174"/>
      <c r="C8" s="174"/>
      <c r="D8" s="175"/>
      <c r="E8" s="320" t="str">
        <f ca="1">IF(入力!F13="","",入力!F13)</f>
        <v>原田</v>
      </c>
      <c r="F8" s="321"/>
      <c r="G8" s="321"/>
      <c r="H8" s="321"/>
      <c r="I8" s="321"/>
      <c r="J8" s="321"/>
      <c r="K8" s="321" t="str">
        <f ca="1">IF(入力!L13="","",入力!L13)</f>
        <v>政幸</v>
      </c>
      <c r="L8" s="321"/>
      <c r="M8" s="321"/>
      <c r="N8" s="321"/>
      <c r="O8" s="321"/>
      <c r="P8" s="322"/>
      <c r="Q8" s="179" t="s">
        <v>7</v>
      </c>
      <c r="R8" s="180"/>
      <c r="S8" s="180"/>
      <c r="T8" s="181"/>
      <c r="U8" s="323" t="str">
        <f ca="1">IF(入力!V13="","",入力!V13)</f>
        <v>髙野</v>
      </c>
      <c r="V8" s="307"/>
      <c r="W8" s="307"/>
      <c r="X8" s="307"/>
      <c r="Y8" s="307"/>
      <c r="Z8" s="324"/>
      <c r="AA8" s="306" t="str">
        <f ca="1">IF(入力!AB13="","",入力!AB13)</f>
        <v>雅也</v>
      </c>
      <c r="AB8" s="307"/>
      <c r="AC8" s="307"/>
      <c r="AD8" s="307"/>
      <c r="AE8" s="307"/>
      <c r="AF8" s="308"/>
      <c r="AG8" s="276" t="str">
        <f ca="1">IF(入力!AH13="","",入力!AH13)</f>
        <v>○</v>
      </c>
      <c r="AH8" s="150"/>
      <c r="AI8" s="186" t="s">
        <v>575</v>
      </c>
      <c r="AJ8" s="186"/>
      <c r="AK8" s="186"/>
      <c r="AL8" s="186"/>
      <c r="AM8" s="150" t="str">
        <f ca="1">IF(入力!AN13="","",入力!AN13)</f>
        <v>　</v>
      </c>
      <c r="AN8" s="312"/>
    </row>
    <row r="9" spans="1:40" ht="18.75" customHeight="1">
      <c r="A9" s="155" t="s">
        <v>0</v>
      </c>
      <c r="B9" s="140"/>
      <c r="C9" s="140"/>
      <c r="D9" s="141"/>
      <c r="E9" s="139" t="str">
        <f ca="1">IF(入力!F14="","",入力!F14)</f>
        <v/>
      </c>
      <c r="F9" s="140"/>
      <c r="G9" s="140"/>
      <c r="H9" s="140"/>
      <c r="I9" s="140"/>
      <c r="J9" s="298"/>
      <c r="K9" s="305" t="str">
        <f ca="1">IF(入力!L14="","",入力!L14)</f>
        <v/>
      </c>
      <c r="L9" s="140"/>
      <c r="M9" s="140"/>
      <c r="N9" s="140"/>
      <c r="O9" s="140"/>
      <c r="P9" s="141"/>
      <c r="Q9" s="139" t="s">
        <v>0</v>
      </c>
      <c r="R9" s="140"/>
      <c r="S9" s="140"/>
      <c r="T9" s="141"/>
      <c r="U9" s="139" t="str">
        <f ca="1">IF(入力!V14="","",入力!V14)</f>
        <v>佐藤</v>
      </c>
      <c r="V9" s="140"/>
      <c r="W9" s="140"/>
      <c r="X9" s="140"/>
      <c r="Y9" s="140"/>
      <c r="Z9" s="298"/>
      <c r="AA9" s="305" t="str">
        <f ca="1">IF(入力!AB14="","",入力!AB14)</f>
        <v>じゅん</v>
      </c>
      <c r="AB9" s="140"/>
      <c r="AC9" s="140"/>
      <c r="AD9" s="140"/>
      <c r="AE9" s="140"/>
      <c r="AF9" s="340"/>
      <c r="AG9" s="145"/>
      <c r="AH9" s="146"/>
      <c r="AI9" s="146"/>
      <c r="AJ9" s="146"/>
      <c r="AK9" s="146"/>
      <c r="AL9" s="146"/>
      <c r="AM9" s="146"/>
      <c r="AN9" s="146"/>
    </row>
    <row r="10" spans="1:40" ht="37.5" customHeight="1" thickBot="1">
      <c r="A10" s="149" t="s">
        <v>8</v>
      </c>
      <c r="B10" s="150"/>
      <c r="C10" s="150"/>
      <c r="D10" s="151"/>
      <c r="E10" s="332" t="str">
        <f ca="1">IF(入力!F15="","",入力!F15)</f>
        <v/>
      </c>
      <c r="F10" s="333"/>
      <c r="G10" s="333"/>
      <c r="H10" s="333"/>
      <c r="I10" s="333"/>
      <c r="J10" s="334"/>
      <c r="K10" s="335" t="str">
        <f ca="1">IF(入力!L15="","",入力!L15)</f>
        <v/>
      </c>
      <c r="L10" s="333"/>
      <c r="M10" s="333"/>
      <c r="N10" s="333"/>
      <c r="O10" s="333"/>
      <c r="P10" s="336"/>
      <c r="Q10" s="150" t="s">
        <v>9</v>
      </c>
      <c r="R10" s="150"/>
      <c r="S10" s="150"/>
      <c r="T10" s="151"/>
      <c r="U10" s="332" t="str">
        <f ca="1">IF(入力!V15="","",入力!V15)</f>
        <v>佐藤</v>
      </c>
      <c r="V10" s="333"/>
      <c r="W10" s="333"/>
      <c r="X10" s="333"/>
      <c r="Y10" s="333"/>
      <c r="Z10" s="334"/>
      <c r="AA10" s="335" t="str">
        <f ca="1">IF(入力!AB15="","",入力!AB15)</f>
        <v>純</v>
      </c>
      <c r="AB10" s="333"/>
      <c r="AC10" s="333"/>
      <c r="AD10" s="333"/>
      <c r="AE10" s="333"/>
      <c r="AF10" s="341"/>
      <c r="AG10" s="147"/>
      <c r="AH10" s="148"/>
      <c r="AI10" s="148"/>
      <c r="AJ10" s="148"/>
      <c r="AK10" s="148"/>
      <c r="AL10" s="148"/>
      <c r="AM10" s="148"/>
      <c r="AN10" s="148"/>
    </row>
    <row r="11" spans="1:40" ht="9" customHeight="1"/>
    <row r="12" spans="1:40" ht="22.5" customHeight="1" thickBot="1">
      <c r="A12" s="150" t="s">
        <v>10</v>
      </c>
      <c r="B12" s="150"/>
      <c r="C12" s="150"/>
      <c r="D12" s="150"/>
      <c r="E12" s="150"/>
      <c r="F12" s="150"/>
      <c r="G12" s="290" t="s">
        <v>577</v>
      </c>
      <c r="H12" s="290"/>
      <c r="I12" s="290"/>
      <c r="J12" s="290"/>
      <c r="K12" s="290"/>
      <c r="L12" s="290"/>
      <c r="M12" s="290"/>
      <c r="N12" s="290"/>
      <c r="O12" s="290"/>
      <c r="P12" s="290"/>
      <c r="Q12" s="290"/>
      <c r="R12" s="290"/>
      <c r="S12" s="290"/>
      <c r="T12" s="290"/>
      <c r="U12" s="290"/>
      <c r="V12" s="290"/>
      <c r="W12" s="290"/>
      <c r="X12" s="290"/>
      <c r="Y12" s="290"/>
      <c r="Z12" s="290"/>
      <c r="AA12" s="290"/>
      <c r="AB12" s="290"/>
      <c r="AC12" s="290"/>
      <c r="AD12" s="290"/>
      <c r="AE12" s="290"/>
      <c r="AF12" s="290"/>
      <c r="AG12" s="290"/>
      <c r="AH12" s="290"/>
      <c r="AI12" s="290"/>
      <c r="AJ12" s="290"/>
      <c r="AK12" s="290"/>
      <c r="AL12" s="290"/>
    </row>
    <row r="13" spans="1:40" ht="18.75" customHeight="1">
      <c r="A13" s="134" t="s">
        <v>11</v>
      </c>
      <c r="B13" s="135"/>
      <c r="C13" s="124" t="s">
        <v>12</v>
      </c>
      <c r="D13" s="124"/>
      <c r="E13" s="126" t="s">
        <v>579</v>
      </c>
      <c r="F13" s="127"/>
      <c r="G13" s="127"/>
      <c r="H13" s="127"/>
      <c r="I13" s="127"/>
      <c r="J13" s="127" t="s">
        <v>579</v>
      </c>
      <c r="K13" s="127"/>
      <c r="L13" s="127"/>
      <c r="M13" s="127"/>
      <c r="N13" s="128"/>
      <c r="O13" s="129" t="s">
        <v>576</v>
      </c>
      <c r="P13" s="138"/>
      <c r="Q13" s="129" t="s">
        <v>15</v>
      </c>
      <c r="R13" s="138"/>
      <c r="S13" s="129" t="s">
        <v>16</v>
      </c>
      <c r="T13" s="130"/>
      <c r="U13" s="134" t="s">
        <v>11</v>
      </c>
      <c r="V13" s="135"/>
      <c r="W13" s="124" t="s">
        <v>12</v>
      </c>
      <c r="X13" s="124"/>
      <c r="Y13" s="126" t="s">
        <v>579</v>
      </c>
      <c r="Z13" s="127"/>
      <c r="AA13" s="127"/>
      <c r="AB13" s="127"/>
      <c r="AC13" s="127"/>
      <c r="AD13" s="127" t="s">
        <v>579</v>
      </c>
      <c r="AE13" s="127"/>
      <c r="AF13" s="127"/>
      <c r="AG13" s="127"/>
      <c r="AH13" s="128"/>
      <c r="AI13" s="129" t="s">
        <v>576</v>
      </c>
      <c r="AJ13" s="138"/>
      <c r="AK13" s="129" t="s">
        <v>15</v>
      </c>
      <c r="AL13" s="138"/>
      <c r="AM13" s="129" t="s">
        <v>16</v>
      </c>
      <c r="AN13" s="130"/>
    </row>
    <row r="14" spans="1:40" ht="37.5" customHeight="1" thickBot="1">
      <c r="A14" s="136"/>
      <c r="B14" s="137"/>
      <c r="C14" s="125"/>
      <c r="D14" s="125"/>
      <c r="E14" s="121" t="s">
        <v>542</v>
      </c>
      <c r="F14" s="122"/>
      <c r="G14" s="122"/>
      <c r="H14" s="122"/>
      <c r="I14" s="122"/>
      <c r="J14" s="122" t="s">
        <v>543</v>
      </c>
      <c r="K14" s="122"/>
      <c r="L14" s="122"/>
      <c r="M14" s="122"/>
      <c r="N14" s="123"/>
      <c r="O14" s="131"/>
      <c r="P14" s="131"/>
      <c r="Q14" s="131"/>
      <c r="R14" s="131"/>
      <c r="S14" s="131"/>
      <c r="T14" s="132"/>
      <c r="U14" s="136"/>
      <c r="V14" s="137"/>
      <c r="W14" s="125"/>
      <c r="X14" s="125"/>
      <c r="Y14" s="121" t="s">
        <v>542</v>
      </c>
      <c r="Z14" s="122"/>
      <c r="AA14" s="122"/>
      <c r="AB14" s="122"/>
      <c r="AC14" s="122"/>
      <c r="AD14" s="122" t="s">
        <v>543</v>
      </c>
      <c r="AE14" s="122"/>
      <c r="AF14" s="122"/>
      <c r="AG14" s="122"/>
      <c r="AH14" s="123"/>
      <c r="AI14" s="131"/>
      <c r="AJ14" s="131"/>
      <c r="AK14" s="131"/>
      <c r="AL14" s="131"/>
      <c r="AM14" s="131"/>
      <c r="AN14" s="132"/>
    </row>
    <row r="15" spans="1:40" ht="18.75" customHeight="1" thickTop="1">
      <c r="A15" s="118">
        <v>1</v>
      </c>
      <c r="B15" s="119"/>
      <c r="C15" s="277">
        <f ca="1">IF(入力!D20="","",入力!D20)</f>
        <v>1</v>
      </c>
      <c r="D15" s="277"/>
      <c r="E15" s="287" t="str">
        <f ca="1">IF(入力!F20="","",入力!F20)</f>
        <v>さとう</v>
      </c>
      <c r="F15" s="288"/>
      <c r="G15" s="288"/>
      <c r="H15" s="288"/>
      <c r="I15" s="288"/>
      <c r="J15" s="288" t="str">
        <f ca="1">IF(入力!K20="","",入力!K20)</f>
        <v>じゅん</v>
      </c>
      <c r="K15" s="288"/>
      <c r="L15" s="288"/>
      <c r="M15" s="288"/>
      <c r="N15" s="289"/>
      <c r="O15" s="277">
        <f ca="1">IF(入力!P20="","",入力!P20)</f>
        <v>1</v>
      </c>
      <c r="P15" s="277"/>
      <c r="Q15" s="279">
        <f ca="1">IF(入力!R20="","",入力!R20)</f>
        <v>167</v>
      </c>
      <c r="R15" s="280"/>
      <c r="S15" s="279" t="str">
        <f ca="1">IF(入力!T20="","",入力!T20)</f>
        <v>○</v>
      </c>
      <c r="T15" s="281"/>
      <c r="U15" s="118">
        <v>7</v>
      </c>
      <c r="V15" s="119"/>
      <c r="W15" s="277" t="str">
        <f ca="1">IF(入力!X20="","",入力!X20)</f>
        <v/>
      </c>
      <c r="X15" s="277"/>
      <c r="Y15" s="287" t="str">
        <f ca="1">IF(入力!Z20="","",入力!Z20)</f>
        <v/>
      </c>
      <c r="Z15" s="288"/>
      <c r="AA15" s="288"/>
      <c r="AB15" s="288"/>
      <c r="AC15" s="288"/>
      <c r="AD15" s="288" t="str">
        <f ca="1">IF(入力!AE20="","",入力!AE20)</f>
        <v/>
      </c>
      <c r="AE15" s="288"/>
      <c r="AF15" s="288"/>
      <c r="AG15" s="288"/>
      <c r="AH15" s="289"/>
      <c r="AI15" s="277" t="str">
        <f ca="1">IF(入力!AJ20="","",入力!AJ20)</f>
        <v/>
      </c>
      <c r="AJ15" s="277"/>
      <c r="AK15" s="279" t="str">
        <f ca="1">IF(入力!AL20="","",入力!AL20)</f>
        <v/>
      </c>
      <c r="AL15" s="280"/>
      <c r="AM15" s="279" t="str">
        <f ca="1">IF(入力!AN20="","",入力!AN20)</f>
        <v>○</v>
      </c>
      <c r="AN15" s="281"/>
    </row>
    <row r="16" spans="1:40" ht="37.5" customHeight="1">
      <c r="A16" s="87"/>
      <c r="B16" s="88"/>
      <c r="C16" s="278"/>
      <c r="D16" s="278"/>
      <c r="E16" s="286" t="str">
        <f ca="1">IF(入力!F21="","",入力!F21)</f>
        <v>佐藤</v>
      </c>
      <c r="F16" s="284"/>
      <c r="G16" s="284"/>
      <c r="H16" s="284"/>
      <c r="I16" s="284"/>
      <c r="J16" s="284" t="str">
        <f ca="1">IF(入力!K21="","",入力!K21)</f>
        <v>純</v>
      </c>
      <c r="K16" s="284"/>
      <c r="L16" s="284"/>
      <c r="M16" s="284"/>
      <c r="N16" s="285"/>
      <c r="O16" s="278"/>
      <c r="P16" s="278"/>
      <c r="Q16" s="229"/>
      <c r="R16" s="175"/>
      <c r="S16" s="229"/>
      <c r="T16" s="282"/>
      <c r="U16" s="87"/>
      <c r="V16" s="88"/>
      <c r="W16" s="278"/>
      <c r="X16" s="278"/>
      <c r="Y16" s="286" t="str">
        <f ca="1">IF(入力!Z21="","",入力!Z21)</f>
        <v/>
      </c>
      <c r="Z16" s="284"/>
      <c r="AA16" s="284"/>
      <c r="AB16" s="284"/>
      <c r="AC16" s="284"/>
      <c r="AD16" s="284" t="str">
        <f ca="1">IF(入力!AE21="","",入力!AE21)</f>
        <v/>
      </c>
      <c r="AE16" s="284"/>
      <c r="AF16" s="284"/>
      <c r="AG16" s="284"/>
      <c r="AH16" s="285"/>
      <c r="AI16" s="278"/>
      <c r="AJ16" s="278"/>
      <c r="AK16" s="229"/>
      <c r="AL16" s="175"/>
      <c r="AM16" s="229"/>
      <c r="AN16" s="282"/>
    </row>
    <row r="17" spans="1:40" ht="18.75" customHeight="1">
      <c r="A17" s="96">
        <v>2</v>
      </c>
      <c r="B17" s="97"/>
      <c r="C17" s="262">
        <f ca="1">IF(入力!D22="","",入力!D22)</f>
        <v>2</v>
      </c>
      <c r="D17" s="262"/>
      <c r="E17" s="264" t="str">
        <f ca="1">IF(入力!F22="","",入力!F22)</f>
        <v>みやもと</v>
      </c>
      <c r="F17" s="265"/>
      <c r="G17" s="265"/>
      <c r="H17" s="265"/>
      <c r="I17" s="265"/>
      <c r="J17" s="265" t="str">
        <f ca="1">IF(入力!K22="","",入力!K22)</f>
        <v>たけし</v>
      </c>
      <c r="K17" s="265"/>
      <c r="L17" s="265"/>
      <c r="M17" s="265"/>
      <c r="N17" s="273"/>
      <c r="O17" s="262">
        <f ca="1">IF(入力!P22="","",入力!P22)</f>
        <v>1</v>
      </c>
      <c r="P17" s="262"/>
      <c r="Q17" s="261">
        <f ca="1">IF(入力!R22="","",入力!R22)</f>
        <v>155</v>
      </c>
      <c r="R17" s="190"/>
      <c r="S17" s="266" t="str">
        <f ca="1">IF(入力!T22="","",入力!T22)</f>
        <v>○</v>
      </c>
      <c r="T17" s="267"/>
      <c r="U17" s="96">
        <v>8</v>
      </c>
      <c r="V17" s="97"/>
      <c r="W17" s="262" t="str">
        <f ca="1">IF(入力!X22="","",入力!X22)</f>
        <v/>
      </c>
      <c r="X17" s="262"/>
      <c r="Y17" s="264" t="str">
        <f ca="1">IF(入力!Z22="","",入力!Z22)</f>
        <v/>
      </c>
      <c r="Z17" s="265"/>
      <c r="AA17" s="265"/>
      <c r="AB17" s="265"/>
      <c r="AC17" s="265"/>
      <c r="AD17" s="265" t="str">
        <f ca="1">IF(入力!AE22="","",入力!AE22)</f>
        <v/>
      </c>
      <c r="AE17" s="265"/>
      <c r="AF17" s="265"/>
      <c r="AG17" s="265"/>
      <c r="AH17" s="273"/>
      <c r="AI17" s="262" t="str">
        <f ca="1">IF(入力!AJ22="","",入力!AJ22)</f>
        <v/>
      </c>
      <c r="AJ17" s="262"/>
      <c r="AK17" s="261" t="str">
        <f ca="1">IF(入力!AL22="","",入力!AL22)</f>
        <v/>
      </c>
      <c r="AL17" s="190"/>
      <c r="AM17" s="266" t="str">
        <f ca="1">IF(入力!AN22="","",入力!AN22)</f>
        <v>○</v>
      </c>
      <c r="AN17" s="267"/>
    </row>
    <row r="18" spans="1:40" ht="37.5" customHeight="1">
      <c r="A18" s="105"/>
      <c r="B18" s="106"/>
      <c r="C18" s="263"/>
      <c r="D18" s="263"/>
      <c r="E18" s="270" t="str">
        <f ca="1">IF(入力!F23="","",入力!F23)</f>
        <v>宮本</v>
      </c>
      <c r="F18" s="271"/>
      <c r="G18" s="271"/>
      <c r="H18" s="271"/>
      <c r="I18" s="271"/>
      <c r="J18" s="271" t="str">
        <f ca="1">IF(入力!K23="","",入力!K23)</f>
        <v>武士</v>
      </c>
      <c r="K18" s="271"/>
      <c r="L18" s="271"/>
      <c r="M18" s="271"/>
      <c r="N18" s="272"/>
      <c r="O18" s="263"/>
      <c r="P18" s="263"/>
      <c r="Q18" s="229"/>
      <c r="R18" s="175"/>
      <c r="S18" s="268"/>
      <c r="T18" s="269"/>
      <c r="U18" s="105"/>
      <c r="V18" s="106"/>
      <c r="W18" s="263"/>
      <c r="X18" s="263"/>
      <c r="Y18" s="270" t="str">
        <f ca="1">IF(入力!Z23="","",入力!Z23)</f>
        <v/>
      </c>
      <c r="Z18" s="271"/>
      <c r="AA18" s="271"/>
      <c r="AB18" s="271"/>
      <c r="AC18" s="271"/>
      <c r="AD18" s="271" t="str">
        <f ca="1">IF(入力!AE23="","",入力!AE23)</f>
        <v/>
      </c>
      <c r="AE18" s="271"/>
      <c r="AF18" s="271"/>
      <c r="AG18" s="271"/>
      <c r="AH18" s="272"/>
      <c r="AI18" s="263"/>
      <c r="AJ18" s="263"/>
      <c r="AK18" s="229"/>
      <c r="AL18" s="175"/>
      <c r="AM18" s="268"/>
      <c r="AN18" s="269"/>
    </row>
    <row r="19" spans="1:40" ht="18.75" customHeight="1">
      <c r="A19" s="87">
        <v>3</v>
      </c>
      <c r="B19" s="88"/>
      <c r="C19" s="262">
        <f ca="1">IF(入力!D24="","",入力!D24)</f>
        <v>3</v>
      </c>
      <c r="D19" s="262"/>
      <c r="E19" s="264" t="str">
        <f ca="1">IF(入力!F24="","",入力!F24)</f>
        <v>かたびら</v>
      </c>
      <c r="F19" s="265"/>
      <c r="G19" s="265"/>
      <c r="H19" s="265"/>
      <c r="I19" s="265"/>
      <c r="J19" s="265" t="str">
        <f ca="1">IF(入力!K24="","",入力!K24)</f>
        <v>そうま</v>
      </c>
      <c r="K19" s="265"/>
      <c r="L19" s="265"/>
      <c r="M19" s="265"/>
      <c r="N19" s="273"/>
      <c r="O19" s="262">
        <f ca="1">IF(入力!P24="","",入力!P24)</f>
        <v>1</v>
      </c>
      <c r="P19" s="262"/>
      <c r="Q19" s="261">
        <f ca="1">IF(入力!R24="","",入力!R24)</f>
        <v>145</v>
      </c>
      <c r="R19" s="190"/>
      <c r="S19" s="266" t="str">
        <f ca="1">IF(入力!T24="","",入力!T24)</f>
        <v>○</v>
      </c>
      <c r="T19" s="267"/>
      <c r="U19" s="87">
        <v>9</v>
      </c>
      <c r="V19" s="88"/>
      <c r="W19" s="262" t="str">
        <f ca="1">IF(入力!X24="","",入力!X24)</f>
        <v/>
      </c>
      <c r="X19" s="262"/>
      <c r="Y19" s="264" t="str">
        <f ca="1">IF(入力!Z24="","",入力!Z24)</f>
        <v/>
      </c>
      <c r="Z19" s="265"/>
      <c r="AA19" s="265"/>
      <c r="AB19" s="265"/>
      <c r="AC19" s="265"/>
      <c r="AD19" s="265" t="str">
        <f ca="1">IF(入力!AE24="","",入力!AE24)</f>
        <v/>
      </c>
      <c r="AE19" s="265"/>
      <c r="AF19" s="265"/>
      <c r="AG19" s="265"/>
      <c r="AH19" s="273"/>
      <c r="AI19" s="262" t="str">
        <f ca="1">IF(入力!AJ24="","",入力!AJ24)</f>
        <v/>
      </c>
      <c r="AJ19" s="262"/>
      <c r="AK19" s="261" t="str">
        <f ca="1">IF(入力!AL24="","",入力!AL24)</f>
        <v/>
      </c>
      <c r="AL19" s="190"/>
      <c r="AM19" s="266" t="str">
        <f ca="1">IF(入力!AN24="","",入力!AN24)</f>
        <v>○</v>
      </c>
      <c r="AN19" s="267"/>
    </row>
    <row r="20" spans="1:40" ht="37.5" customHeight="1">
      <c r="A20" s="87"/>
      <c r="B20" s="88"/>
      <c r="C20" s="263"/>
      <c r="D20" s="263"/>
      <c r="E20" s="270" t="str">
        <f ca="1">IF(入力!F25="","",入力!F25)</f>
        <v>帷子</v>
      </c>
      <c r="F20" s="271"/>
      <c r="G20" s="271"/>
      <c r="H20" s="271"/>
      <c r="I20" s="271"/>
      <c r="J20" s="271" t="str">
        <f ca="1">IF(入力!K25="","",入力!K25)</f>
        <v>颯真</v>
      </c>
      <c r="K20" s="271"/>
      <c r="L20" s="271"/>
      <c r="M20" s="271"/>
      <c r="N20" s="272"/>
      <c r="O20" s="263"/>
      <c r="P20" s="263"/>
      <c r="Q20" s="229"/>
      <c r="R20" s="175"/>
      <c r="S20" s="268"/>
      <c r="T20" s="269"/>
      <c r="U20" s="87"/>
      <c r="V20" s="88"/>
      <c r="W20" s="263"/>
      <c r="X20" s="263"/>
      <c r="Y20" s="270" t="str">
        <f ca="1">IF(入力!Z25="","",入力!Z25)</f>
        <v/>
      </c>
      <c r="Z20" s="271"/>
      <c r="AA20" s="271"/>
      <c r="AB20" s="271"/>
      <c r="AC20" s="271"/>
      <c r="AD20" s="271" t="str">
        <f ca="1">IF(入力!AE25="","",入力!AE25)</f>
        <v/>
      </c>
      <c r="AE20" s="271"/>
      <c r="AF20" s="271"/>
      <c r="AG20" s="271"/>
      <c r="AH20" s="272"/>
      <c r="AI20" s="263"/>
      <c r="AJ20" s="263"/>
      <c r="AK20" s="229"/>
      <c r="AL20" s="175"/>
      <c r="AM20" s="268"/>
      <c r="AN20" s="269"/>
    </row>
    <row r="21" spans="1:40" ht="18.75" customHeight="1">
      <c r="A21" s="96">
        <v>4</v>
      </c>
      <c r="B21" s="97"/>
      <c r="C21" s="262">
        <f ca="1">IF(入力!D26="","",入力!D26)</f>
        <v>8</v>
      </c>
      <c r="D21" s="262"/>
      <c r="E21" s="264" t="str">
        <f ca="1">IF(入力!F26="","",入力!F26)</f>
        <v>むらぬし</v>
      </c>
      <c r="F21" s="265"/>
      <c r="G21" s="265"/>
      <c r="H21" s="265"/>
      <c r="I21" s="265"/>
      <c r="J21" s="265" t="str">
        <f ca="1">IF(入力!K26="","",入力!K26)</f>
        <v>あおば</v>
      </c>
      <c r="K21" s="265"/>
      <c r="L21" s="265"/>
      <c r="M21" s="265"/>
      <c r="N21" s="273"/>
      <c r="O21" s="262">
        <f ca="1">IF(入力!P26="","",入力!P26)</f>
        <v>1</v>
      </c>
      <c r="P21" s="262"/>
      <c r="Q21" s="261">
        <f ca="1">IF(入力!R26="","",入力!R26)</f>
        <v>147</v>
      </c>
      <c r="R21" s="190"/>
      <c r="S21" s="266" t="str">
        <f ca="1">IF(入力!T26="","",入力!T26)</f>
        <v>○</v>
      </c>
      <c r="T21" s="267"/>
      <c r="U21" s="96">
        <v>10</v>
      </c>
      <c r="V21" s="97"/>
      <c r="W21" s="262" t="str">
        <f ca="1">IF(入力!X26="","",入力!X26)</f>
        <v/>
      </c>
      <c r="X21" s="262"/>
      <c r="Y21" s="264" t="str">
        <f ca="1">IF(入力!Z26="","",入力!Z26)</f>
        <v/>
      </c>
      <c r="Z21" s="265"/>
      <c r="AA21" s="265"/>
      <c r="AB21" s="265"/>
      <c r="AC21" s="265"/>
      <c r="AD21" s="265" t="str">
        <f ca="1">IF(入力!AE26="","",入力!AE26)</f>
        <v/>
      </c>
      <c r="AE21" s="265"/>
      <c r="AF21" s="265"/>
      <c r="AG21" s="265"/>
      <c r="AH21" s="273"/>
      <c r="AI21" s="262" t="str">
        <f ca="1">IF(入力!AJ26="","",入力!AJ26)</f>
        <v/>
      </c>
      <c r="AJ21" s="262"/>
      <c r="AK21" s="261" t="str">
        <f ca="1">IF(入力!AL26="","",入力!AL26)</f>
        <v/>
      </c>
      <c r="AL21" s="190"/>
      <c r="AM21" s="266" t="str">
        <f ca="1">IF(入力!AN26="","",入力!AN26)</f>
        <v>○</v>
      </c>
      <c r="AN21" s="267"/>
    </row>
    <row r="22" spans="1:40" ht="37.5" customHeight="1">
      <c r="A22" s="105"/>
      <c r="B22" s="106"/>
      <c r="C22" s="263"/>
      <c r="D22" s="263"/>
      <c r="E22" s="270" t="str">
        <f ca="1">IF(入力!F27="","",入力!F27)</f>
        <v>村主</v>
      </c>
      <c r="F22" s="271"/>
      <c r="G22" s="271"/>
      <c r="H22" s="271"/>
      <c r="I22" s="271"/>
      <c r="J22" s="271" t="str">
        <f ca="1">IF(入力!K27="","",入力!K27)</f>
        <v>あお葉</v>
      </c>
      <c r="K22" s="271"/>
      <c r="L22" s="271"/>
      <c r="M22" s="271"/>
      <c r="N22" s="272"/>
      <c r="O22" s="263"/>
      <c r="P22" s="263"/>
      <c r="Q22" s="229"/>
      <c r="R22" s="175"/>
      <c r="S22" s="268"/>
      <c r="T22" s="269"/>
      <c r="U22" s="105"/>
      <c r="V22" s="106"/>
      <c r="W22" s="263"/>
      <c r="X22" s="263"/>
      <c r="Y22" s="270" t="str">
        <f ca="1">IF(入力!Z27="","",入力!Z27)</f>
        <v/>
      </c>
      <c r="Z22" s="271"/>
      <c r="AA22" s="271"/>
      <c r="AB22" s="271"/>
      <c r="AC22" s="271"/>
      <c r="AD22" s="271" t="str">
        <f ca="1">IF(入力!AE27="","",入力!AE27)</f>
        <v/>
      </c>
      <c r="AE22" s="271"/>
      <c r="AF22" s="271"/>
      <c r="AG22" s="271"/>
      <c r="AH22" s="272"/>
      <c r="AI22" s="263"/>
      <c r="AJ22" s="263"/>
      <c r="AK22" s="229"/>
      <c r="AL22" s="175"/>
      <c r="AM22" s="268"/>
      <c r="AN22" s="269"/>
    </row>
    <row r="23" spans="1:40" ht="18.75" customHeight="1">
      <c r="A23" s="87">
        <v>5</v>
      </c>
      <c r="B23" s="88"/>
      <c r="C23" s="262">
        <f ca="1">IF(入力!D28="","",入力!D28)</f>
        <v>10</v>
      </c>
      <c r="D23" s="262"/>
      <c r="E23" s="264" t="str">
        <f ca="1">IF(入力!F28="","",入力!F28)</f>
        <v>あきもと</v>
      </c>
      <c r="F23" s="265"/>
      <c r="G23" s="265"/>
      <c r="H23" s="265"/>
      <c r="I23" s="265"/>
      <c r="J23" s="265" t="str">
        <f ca="1">IF(入力!K28="","",入力!K28)</f>
        <v>ふうか</v>
      </c>
      <c r="K23" s="265"/>
      <c r="L23" s="265"/>
      <c r="M23" s="265"/>
      <c r="N23" s="273"/>
      <c r="O23" s="262">
        <f ca="1">IF(入力!P28="","",入力!P28)</f>
        <v>1</v>
      </c>
      <c r="P23" s="262"/>
      <c r="Q23" s="261">
        <f ca="1">IF(入力!R28="","",入力!R28)</f>
        <v>147</v>
      </c>
      <c r="R23" s="190"/>
      <c r="S23" s="266" t="str">
        <f ca="1">IF(入力!T28="","",入力!T28)</f>
        <v>○</v>
      </c>
      <c r="T23" s="267"/>
      <c r="U23" s="92">
        <v>11</v>
      </c>
      <c r="V23" s="93"/>
      <c r="W23" s="262" t="str">
        <f ca="1">IF(入力!X28="","",入力!X28)</f>
        <v/>
      </c>
      <c r="X23" s="262"/>
      <c r="Y23" s="264" t="str">
        <f ca="1">IF(入力!Z28="","",入力!Z28)</f>
        <v/>
      </c>
      <c r="Z23" s="265"/>
      <c r="AA23" s="265"/>
      <c r="AB23" s="265"/>
      <c r="AC23" s="265"/>
      <c r="AD23" s="265" t="str">
        <f ca="1">IF(入力!AE28="","",入力!AE28)</f>
        <v/>
      </c>
      <c r="AE23" s="265"/>
      <c r="AF23" s="265"/>
      <c r="AG23" s="265"/>
      <c r="AH23" s="273"/>
      <c r="AI23" s="262" t="str">
        <f ca="1">IF(入力!AJ28="","",入力!AJ28)</f>
        <v/>
      </c>
      <c r="AJ23" s="262"/>
      <c r="AK23" s="261" t="str">
        <f ca="1">IF(入力!AL28="","",入力!AL28)</f>
        <v/>
      </c>
      <c r="AL23" s="190"/>
      <c r="AM23" s="266" t="str">
        <f ca="1">IF(入力!AN28="","",入力!AN28)</f>
        <v>○</v>
      </c>
      <c r="AN23" s="267"/>
    </row>
    <row r="24" spans="1:40" ht="37.5" customHeight="1">
      <c r="A24" s="87"/>
      <c r="B24" s="88"/>
      <c r="C24" s="263"/>
      <c r="D24" s="263"/>
      <c r="E24" s="270" t="str">
        <f ca="1">IF(入力!F29="","",入力!F29)</f>
        <v>秋元</v>
      </c>
      <c r="F24" s="271"/>
      <c r="G24" s="271"/>
      <c r="H24" s="271"/>
      <c r="I24" s="271"/>
      <c r="J24" s="271" t="str">
        <f ca="1">IF(入力!K29="","",入力!K29)</f>
        <v>風香</v>
      </c>
      <c r="K24" s="271"/>
      <c r="L24" s="271"/>
      <c r="M24" s="271"/>
      <c r="N24" s="272"/>
      <c r="O24" s="263"/>
      <c r="P24" s="263"/>
      <c r="Q24" s="229"/>
      <c r="R24" s="175"/>
      <c r="S24" s="268"/>
      <c r="T24" s="269"/>
      <c r="U24" s="92"/>
      <c r="V24" s="93"/>
      <c r="W24" s="263"/>
      <c r="X24" s="263"/>
      <c r="Y24" s="270" t="str">
        <f ca="1">IF(入力!Z29="","",入力!Z29)</f>
        <v/>
      </c>
      <c r="Z24" s="271"/>
      <c r="AA24" s="271"/>
      <c r="AB24" s="271"/>
      <c r="AC24" s="271"/>
      <c r="AD24" s="271" t="str">
        <f ca="1">IF(入力!AE29="","",入力!AE29)</f>
        <v/>
      </c>
      <c r="AE24" s="271"/>
      <c r="AF24" s="271"/>
      <c r="AG24" s="271"/>
      <c r="AH24" s="272"/>
      <c r="AI24" s="263"/>
      <c r="AJ24" s="263"/>
      <c r="AK24" s="229"/>
      <c r="AL24" s="175"/>
      <c r="AM24" s="268"/>
      <c r="AN24" s="269"/>
    </row>
    <row r="25" spans="1:40" ht="18.75" customHeight="1">
      <c r="A25" s="96">
        <v>6</v>
      </c>
      <c r="B25" s="97"/>
      <c r="C25" s="262">
        <f ca="1">IF(入力!D30="","",入力!D30)</f>
        <v>12</v>
      </c>
      <c r="D25" s="262"/>
      <c r="E25" s="264" t="str">
        <f ca="1">IF(入力!F30="","",入力!F30)</f>
        <v>いしみ</v>
      </c>
      <c r="F25" s="265"/>
      <c r="G25" s="265"/>
      <c r="H25" s="265"/>
      <c r="I25" s="265"/>
      <c r="J25" s="265" t="str">
        <f ca="1">IF(入力!K30="","",入力!K30)</f>
        <v>さわ</v>
      </c>
      <c r="K25" s="265"/>
      <c r="L25" s="265"/>
      <c r="M25" s="265"/>
      <c r="N25" s="273"/>
      <c r="O25" s="262">
        <f ca="1">IF(入力!P30="","",入力!P30)</f>
        <v>1</v>
      </c>
      <c r="P25" s="262"/>
      <c r="Q25" s="261">
        <f ca="1">IF(入力!R30="","",入力!R30)</f>
        <v>157</v>
      </c>
      <c r="R25" s="190"/>
      <c r="S25" s="266" t="str">
        <f ca="1">IF(入力!T30="","",入力!T30)</f>
        <v>○</v>
      </c>
      <c r="T25" s="267"/>
      <c r="U25" s="92">
        <v>12</v>
      </c>
      <c r="V25" s="93"/>
      <c r="W25" s="262" t="str">
        <f ca="1">IF(入力!X30="","",入力!X30)</f>
        <v/>
      </c>
      <c r="X25" s="262"/>
      <c r="Y25" s="264" t="str">
        <f ca="1">IF(入力!Z30="","",入力!Z30)</f>
        <v/>
      </c>
      <c r="Z25" s="265"/>
      <c r="AA25" s="265"/>
      <c r="AB25" s="265"/>
      <c r="AC25" s="265"/>
      <c r="AD25" s="265" t="str">
        <f ca="1">IF(入力!AE30="","",入力!AE30)</f>
        <v/>
      </c>
      <c r="AE25" s="265"/>
      <c r="AF25" s="265"/>
      <c r="AG25" s="265"/>
      <c r="AH25" s="273"/>
      <c r="AI25" s="262" t="str">
        <f ca="1">IF(入力!AJ30="","",入力!AJ30)</f>
        <v/>
      </c>
      <c r="AJ25" s="262"/>
      <c r="AK25" s="261" t="str">
        <f ca="1">IF(入力!AL30="","",入力!AL30)</f>
        <v/>
      </c>
      <c r="AL25" s="190"/>
      <c r="AM25" s="266" t="str">
        <f ca="1">IF(入力!AN30="","",入力!AN30)</f>
        <v>○</v>
      </c>
      <c r="AN25" s="267"/>
    </row>
    <row r="26" spans="1:40" ht="37.5" customHeight="1" thickBot="1">
      <c r="A26" s="98"/>
      <c r="B26" s="99"/>
      <c r="C26" s="283"/>
      <c r="D26" s="283"/>
      <c r="E26" s="295" t="str">
        <f ca="1">IF(入力!F31="","",入力!F31)</f>
        <v>石見</v>
      </c>
      <c r="F26" s="296"/>
      <c r="G26" s="296"/>
      <c r="H26" s="296"/>
      <c r="I26" s="296"/>
      <c r="J26" s="296" t="str">
        <f ca="1">IF(入力!K31="","",入力!K31)</f>
        <v>紗和</v>
      </c>
      <c r="K26" s="296"/>
      <c r="L26" s="296"/>
      <c r="M26" s="296"/>
      <c r="N26" s="297"/>
      <c r="O26" s="283"/>
      <c r="P26" s="283"/>
      <c r="Q26" s="276"/>
      <c r="R26" s="151"/>
      <c r="S26" s="274"/>
      <c r="T26" s="275"/>
      <c r="U26" s="94"/>
      <c r="V26" s="95"/>
      <c r="W26" s="283"/>
      <c r="X26" s="283"/>
      <c r="Y26" s="295" t="str">
        <f ca="1">IF(入力!Z31="","",入力!Z31)</f>
        <v/>
      </c>
      <c r="Z26" s="296"/>
      <c r="AA26" s="296"/>
      <c r="AB26" s="296"/>
      <c r="AC26" s="296"/>
      <c r="AD26" s="296" t="str">
        <f ca="1">IF(入力!AE31="","",入力!AE31)</f>
        <v/>
      </c>
      <c r="AE26" s="296"/>
      <c r="AF26" s="296"/>
      <c r="AG26" s="296"/>
      <c r="AH26" s="297"/>
      <c r="AI26" s="283"/>
      <c r="AJ26" s="283"/>
      <c r="AK26" s="276"/>
      <c r="AL26" s="151"/>
      <c r="AM26" s="274"/>
      <c r="AN26" s="275"/>
    </row>
  </sheetData>
  <sheetProtection selectLockedCells="1"/>
  <mergeCells count="179">
    <mergeCell ref="Y23:AC23"/>
    <mergeCell ref="AD23:AH23"/>
    <mergeCell ref="AI23:AJ24"/>
    <mergeCell ref="AI21:AJ22"/>
    <mergeCell ref="AI25:AJ26"/>
    <mergeCell ref="AK21:AL22"/>
    <mergeCell ref="AM25:AN26"/>
    <mergeCell ref="AD26:AH26"/>
    <mergeCell ref="AM21:AN22"/>
    <mergeCell ref="Y22:AC22"/>
    <mergeCell ref="AD24:AH24"/>
    <mergeCell ref="Y26:AC26"/>
    <mergeCell ref="Y21:AC21"/>
    <mergeCell ref="AD21:AH21"/>
    <mergeCell ref="Y24:AC24"/>
    <mergeCell ref="AK25:AL26"/>
    <mergeCell ref="AK17:AL18"/>
    <mergeCell ref="AD16:AH16"/>
    <mergeCell ref="U25:V26"/>
    <mergeCell ref="W25:X26"/>
    <mergeCell ref="Y25:AC25"/>
    <mergeCell ref="AD25:AH25"/>
    <mergeCell ref="U21:V22"/>
    <mergeCell ref="W21:X22"/>
    <mergeCell ref="W19:X20"/>
    <mergeCell ref="AD22:AH22"/>
    <mergeCell ref="AM15:AN16"/>
    <mergeCell ref="Y16:AC16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I13:AJ14"/>
    <mergeCell ref="AK13:AL14"/>
    <mergeCell ref="Y20:AC20"/>
    <mergeCell ref="AA9:AF9"/>
    <mergeCell ref="AA10:AF10"/>
    <mergeCell ref="AG9:AN10"/>
    <mergeCell ref="U10:Z10"/>
    <mergeCell ref="Y15:AC15"/>
    <mergeCell ref="AM19:AN20"/>
    <mergeCell ref="AD20:AH20"/>
    <mergeCell ref="AM17:AN18"/>
    <mergeCell ref="Y17:AC17"/>
    <mergeCell ref="AK19:AL20"/>
    <mergeCell ref="Y19:AC19"/>
    <mergeCell ref="Y18:AC18"/>
    <mergeCell ref="W13:X14"/>
    <mergeCell ref="AM13:AN14"/>
    <mergeCell ref="Y14:AC14"/>
    <mergeCell ref="AD14:AH14"/>
    <mergeCell ref="Y13:AC13"/>
    <mergeCell ref="AE2:AI2"/>
    <mergeCell ref="H6:J6"/>
    <mergeCell ref="E10:J10"/>
    <mergeCell ref="K10:P10"/>
    <mergeCell ref="Q10:T10"/>
    <mergeCell ref="A2:G2"/>
    <mergeCell ref="H2:J2"/>
    <mergeCell ref="K2:Q2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R2:X2"/>
    <mergeCell ref="E6:F6"/>
    <mergeCell ref="A3:D4"/>
    <mergeCell ref="A8:D8"/>
    <mergeCell ref="E8:J8"/>
    <mergeCell ref="K8:P8"/>
    <mergeCell ref="Q8:T8"/>
    <mergeCell ref="U8:Z8"/>
    <mergeCell ref="E7:J7"/>
    <mergeCell ref="K7:P7"/>
    <mergeCell ref="AA5:AN5"/>
    <mergeCell ref="AA8:AF8"/>
    <mergeCell ref="AG7:AN7"/>
    <mergeCell ref="AM8:AN8"/>
    <mergeCell ref="AI8:AL8"/>
    <mergeCell ref="AG8:AH8"/>
    <mergeCell ref="Q7:T7"/>
    <mergeCell ref="U7:Z7"/>
    <mergeCell ref="A1:AN1"/>
    <mergeCell ref="Y2:AD2"/>
    <mergeCell ref="E3:Z4"/>
    <mergeCell ref="K5:Z6"/>
    <mergeCell ref="AA7:AF7"/>
    <mergeCell ref="AA6:AD6"/>
    <mergeCell ref="AF6:AI6"/>
    <mergeCell ref="AK6:AN6"/>
    <mergeCell ref="O25:P26"/>
    <mergeCell ref="E26:I26"/>
    <mergeCell ref="J26:N26"/>
    <mergeCell ref="O23:P24"/>
    <mergeCell ref="J25:N25"/>
    <mergeCell ref="E22:I22"/>
    <mergeCell ref="J22:N22"/>
    <mergeCell ref="Q23:R24"/>
    <mergeCell ref="J21:N21"/>
    <mergeCell ref="J18:N18"/>
    <mergeCell ref="AA3:AN3"/>
    <mergeCell ref="AA4:AD4"/>
    <mergeCell ref="AF4:AI4"/>
    <mergeCell ref="AK4:AN4"/>
    <mergeCell ref="AI17:AJ18"/>
    <mergeCell ref="AD18:AH18"/>
    <mergeCell ref="O13:P14"/>
    <mergeCell ref="A12:F12"/>
    <mergeCell ref="G12:AL12"/>
    <mergeCell ref="A13:B14"/>
    <mergeCell ref="A15:B16"/>
    <mergeCell ref="C15:D16"/>
    <mergeCell ref="Q13:R14"/>
    <mergeCell ref="S13:T14"/>
    <mergeCell ref="J13:N13"/>
    <mergeCell ref="J14:N14"/>
    <mergeCell ref="U13:V14"/>
    <mergeCell ref="C13:D14"/>
    <mergeCell ref="E13:I13"/>
    <mergeCell ref="E14:I14"/>
    <mergeCell ref="E16:I16"/>
    <mergeCell ref="E15:I15"/>
    <mergeCell ref="J15:N15"/>
    <mergeCell ref="J23:N23"/>
    <mergeCell ref="E24:I24"/>
    <mergeCell ref="C25:D26"/>
    <mergeCell ref="E25:I25"/>
    <mergeCell ref="A23:B24"/>
    <mergeCell ref="J16:N16"/>
    <mergeCell ref="J17:N17"/>
    <mergeCell ref="E21:I21"/>
    <mergeCell ref="E18:I18"/>
    <mergeCell ref="W15:X16"/>
    <mergeCell ref="O17:P18"/>
    <mergeCell ref="O15:P16"/>
    <mergeCell ref="Q15:R16"/>
    <mergeCell ref="S15:T16"/>
    <mergeCell ref="S19:T20"/>
    <mergeCell ref="U19:V20"/>
    <mergeCell ref="U15:V16"/>
    <mergeCell ref="U17:V18"/>
    <mergeCell ref="W17:X18"/>
    <mergeCell ref="S25:T26"/>
    <mergeCell ref="O21:P22"/>
    <mergeCell ref="S21:T22"/>
    <mergeCell ref="Q21:R22"/>
    <mergeCell ref="Q25:R26"/>
    <mergeCell ref="A21:B22"/>
    <mergeCell ref="C21:D22"/>
    <mergeCell ref="A25:B26"/>
    <mergeCell ref="C23:D24"/>
    <mergeCell ref="E23:I23"/>
    <mergeCell ref="U23:V24"/>
    <mergeCell ref="W23:X24"/>
    <mergeCell ref="S23:T24"/>
    <mergeCell ref="E17:I17"/>
    <mergeCell ref="E20:I20"/>
    <mergeCell ref="Q17:R18"/>
    <mergeCell ref="S17:T18"/>
    <mergeCell ref="J24:N24"/>
    <mergeCell ref="J19:N19"/>
    <mergeCell ref="J20:N20"/>
    <mergeCell ref="Q19:R20"/>
    <mergeCell ref="A19:B20"/>
    <mergeCell ref="C19:D20"/>
    <mergeCell ref="C17:D18"/>
    <mergeCell ref="E19:I19"/>
    <mergeCell ref="O19:P20"/>
    <mergeCell ref="A17:B18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 ca="1"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 ca="1">IF(入力!AH15="","",入力!AH15)</f>
        <v>1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 ca="1">IF(入力!$S$2="","",入力!$S$2)</f>
        <v>7129</v>
      </c>
      <c r="B7" s="46" t="str">
        <f ca="1">IF(入力!$F$8="",入力!$F$3,入力!$F$3&amp;" ・ "&amp;入力!$F$8)</f>
        <v>座間市立西中学校</v>
      </c>
      <c r="C7" s="46"/>
      <c r="D7" s="46" t="str">
        <f ca="1">IF(入力!$Z$2="","",入力!$Z$2)</f>
        <v>県央</v>
      </c>
      <c r="E7" s="46">
        <f ca="1">IF(入力!$I$2="","",入力!$I$2)</f>
        <v>1</v>
      </c>
      <c r="F7" s="57" t="str">
        <f ca="1">IF(入力!$F$6="","",入力!$F$6)</f>
        <v>252</v>
      </c>
      <c r="G7" s="57" t="str">
        <f ca="1">IF(入力!$I$6="","",入力!$I$6)</f>
        <v>0027</v>
      </c>
      <c r="H7" s="46"/>
      <c r="I7" s="46" t="str">
        <f ca="1">IF(入力!$L$5="","",入力!$L$5)</f>
        <v>座間市座間2-1230</v>
      </c>
      <c r="J7" s="46"/>
      <c r="K7" s="57" t="str">
        <f ca="1">IF(入力!$AB$4="","",入力!$AB$4)</f>
        <v>046</v>
      </c>
      <c r="L7" s="57" t="str">
        <f ca="1">IF(入力!$AG$4="","",入力!$AG$4)</f>
        <v>251</v>
      </c>
      <c r="M7" s="57" t="str">
        <f ca="1">IF(入力!$AL$4="","",入力!$AL$4)</f>
        <v>2277</v>
      </c>
      <c r="N7" s="57" t="str">
        <f ca="1">IF(入力!$AB$6="","",入力!$AB$6)</f>
        <v>046</v>
      </c>
      <c r="O7" s="57" t="str">
        <f ca="1">IF(入力!$AG$6="","",入力!$AG$6)</f>
        <v>251</v>
      </c>
      <c r="P7" s="57" t="str">
        <f ca="1">IF(入力!$AL$6="","",入力!$AL$6)</f>
        <v>3892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 ca="1">IF(入力!$S$7="","",入力!$S$7)</f>
        <v/>
      </c>
      <c r="B8" s="46" t="str">
        <f ca="1">IF(A8="","",入力!$F$8)</f>
        <v/>
      </c>
      <c r="C8" s="46"/>
      <c r="D8" s="46" t="str">
        <f ca="1">IF(A8="","",入力!$Z$7)</f>
        <v/>
      </c>
      <c r="E8" s="46" t="str">
        <f ca="1">IF(A8="","",入力!$I$7)</f>
        <v/>
      </c>
      <c r="F8" s="46" t="str">
        <f ca="1">IF(A8="","",入力!$F$11)</f>
        <v/>
      </c>
      <c r="G8" s="46" t="str">
        <f ca="1">IF(A8="","",入力!$I$11)</f>
        <v/>
      </c>
      <c r="H8" s="46"/>
      <c r="I8" s="46" t="str">
        <f ca="1">IF(A8="","",入力!$L$10)</f>
        <v/>
      </c>
      <c r="J8" s="46"/>
      <c r="K8" s="46" t="str">
        <f ca="1">IF(A8="","",入力!$AB$9)</f>
        <v/>
      </c>
      <c r="L8" s="46" t="str">
        <f ca="1">IF(A8="","",入力!$AG$9)</f>
        <v/>
      </c>
      <c r="M8" s="46" t="str">
        <f ca="1">IF(A8="","",入力!$AL$4)</f>
        <v/>
      </c>
      <c r="N8" s="46" t="str">
        <f ca="1">IF(A8="","",入力!$AB$11)</f>
        <v/>
      </c>
      <c r="O8" s="46" t="str">
        <f ca="1">IF(A8="","",入力!$AG$11)</f>
        <v/>
      </c>
      <c r="P8" s="46" t="str">
        <f ca="1"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 ca="1">IF(入力!$F$13="","",入力!$F$13)</f>
        <v>原田</v>
      </c>
      <c r="D16" s="46" t="str">
        <f ca="1">IF(入力!$L$13="","",入力!$L$13)</f>
        <v>政幸</v>
      </c>
      <c r="E16" s="46" t="str">
        <f ca="1">IF(入力!$F$12="","",入力!$F$12)</f>
        <v>はらだ</v>
      </c>
      <c r="F16" s="46" t="str">
        <f ca="1">IF(入力!$L$12="","",入力!$L$12)</f>
        <v>まさゆき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 ca="1">IF(入力!$V$13="","",入力!$V$13)</f>
        <v>髙野</v>
      </c>
      <c r="D17" s="46" t="str">
        <f ca="1">IF(入力!$AB$13="","",入力!$AB$13)</f>
        <v>雅也</v>
      </c>
      <c r="E17" s="46" t="str">
        <f ca="1">IF(入力!$V$12="","",入力!$V$12)</f>
        <v>たかの</v>
      </c>
      <c r="F17" s="46" t="str">
        <f ca="1">IF(入力!$AB$12="","",入力!$AB$12)</f>
        <v>まさや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 ca="1"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 ca="1">IF(入力!$F$15="","",入力!$F$15)</f>
        <v/>
      </c>
      <c r="D20" s="46" t="str">
        <f ca="1">IF(入力!$L$15="","",入力!$L$15)</f>
        <v/>
      </c>
      <c r="E20" s="46" t="str">
        <f ca="1">IF(入力!$F$14="","",入力!$F$14)</f>
        <v/>
      </c>
      <c r="F20" s="46" t="str">
        <f ca="1"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 ca="1">IF(入力!$V$15="","",入力!$V$15)</f>
        <v>佐藤</v>
      </c>
      <c r="D24" s="46" t="str">
        <f ca="1">IF(入力!$AB$15="","",入力!$AB$15)</f>
        <v>純</v>
      </c>
      <c r="E24" s="46" t="str">
        <f ca="1">IF(入力!$V$14="","",入力!$V$14)</f>
        <v>佐藤</v>
      </c>
      <c r="F24" s="46" t="str">
        <f ca="1">IF(入力!$AB$14="","",入力!$AB$14)</f>
        <v>じゅん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 ca="1">IF(入力!D20="","",入力!D20)</f>
        <v>1</v>
      </c>
      <c r="C53" s="46" t="str">
        <f ca="1">IF(入力!F21="","",入力!F21)</f>
        <v>佐藤</v>
      </c>
      <c r="D53" s="46" t="str">
        <f ca="1">IF(入力!K21="","",入力!K21)</f>
        <v>純</v>
      </c>
      <c r="E53" s="46" t="str">
        <f ca="1">IF(入力!F20="","",入力!F20)</f>
        <v>さとう</v>
      </c>
      <c r="F53" s="46" t="str">
        <f ca="1">IF(入力!K20="","",入力!K20)</f>
        <v>じゅん</v>
      </c>
      <c r="G53" s="46"/>
      <c r="H53" s="46"/>
      <c r="I53" s="46">
        <f ca="1">IF(入力!P20="","",入力!P20)</f>
        <v>1</v>
      </c>
      <c r="J53" s="46">
        <f ca="1">IF(入力!R20="","",入力!R20)</f>
        <v>167</v>
      </c>
      <c r="K53" s="46"/>
      <c r="L53" s="46" t="str">
        <f ca="1"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 ca="1">IF(入力!D22="","",入力!D22)</f>
        <v>2</v>
      </c>
      <c r="C54" s="46" t="str">
        <f ca="1">IF(入力!F23="","",入力!F23)</f>
        <v>宮本</v>
      </c>
      <c r="D54" s="46" t="str">
        <f ca="1">IF(入力!K23="","",入力!K23)</f>
        <v>武士</v>
      </c>
      <c r="E54" s="46" t="str">
        <f ca="1">IF(入力!F22="","",入力!F22)</f>
        <v>みやもと</v>
      </c>
      <c r="F54" s="46" t="str">
        <f ca="1">IF(入力!K22="","",入力!K22)</f>
        <v>たけし</v>
      </c>
      <c r="G54" s="46"/>
      <c r="H54" s="46"/>
      <c r="I54" s="46">
        <f ca="1">IF(入力!P22="","",入力!P22)</f>
        <v>1</v>
      </c>
      <c r="J54" s="46">
        <f ca="1">IF(入力!R22="","",入力!R22)</f>
        <v>155</v>
      </c>
      <c r="K54" s="46"/>
      <c r="L54" s="46" t="str">
        <f ca="1"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 ca="1">IF(入力!D24="","",入力!D24)</f>
        <v>3</v>
      </c>
      <c r="C55" s="46" t="str">
        <f ca="1">IF(入力!F25="","",入力!F25)</f>
        <v>帷子</v>
      </c>
      <c r="D55" s="46" t="str">
        <f ca="1">IF(入力!K25="","",入力!K25)</f>
        <v>颯真</v>
      </c>
      <c r="E55" s="46" t="str">
        <f ca="1">IF(入力!F24="","",入力!F24)</f>
        <v>かたびら</v>
      </c>
      <c r="F55" s="46" t="str">
        <f ca="1">IF(入力!K24="","",入力!K24)</f>
        <v>そうま</v>
      </c>
      <c r="G55" s="46"/>
      <c r="H55" s="46"/>
      <c r="I55" s="46">
        <f ca="1">IF(入力!P24="","",入力!P24)</f>
        <v>1</v>
      </c>
      <c r="J55" s="46">
        <f ca="1">IF(入力!R24="","",入力!R24)</f>
        <v>145</v>
      </c>
      <c r="K55" s="46"/>
      <c r="L55" s="46" t="str">
        <f ca="1"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 ca="1">IF(入力!D26="","",入力!D26)</f>
        <v>8</v>
      </c>
      <c r="C56" s="46" t="str">
        <f ca="1">IF(入力!F27="","",入力!F27)</f>
        <v>村主</v>
      </c>
      <c r="D56" s="46" t="str">
        <f ca="1">IF(入力!K27="","",入力!K27)</f>
        <v>あお葉</v>
      </c>
      <c r="E56" s="46" t="str">
        <f ca="1">IF(入力!F26="","",入力!F26)</f>
        <v>むらぬし</v>
      </c>
      <c r="F56" s="46" t="str">
        <f ca="1">IF(入力!K26="","",入力!K26)</f>
        <v>あおば</v>
      </c>
      <c r="G56" s="46"/>
      <c r="H56" s="46"/>
      <c r="I56" s="46">
        <f ca="1">IF(入力!P26="","",入力!P26)</f>
        <v>1</v>
      </c>
      <c r="J56" s="46">
        <f ca="1">IF(入力!R26="","",入力!R26)</f>
        <v>147</v>
      </c>
      <c r="K56" s="46"/>
      <c r="L56" s="46" t="str">
        <f ca="1"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 ca="1">IF(入力!D28="","",入力!D28)</f>
        <v>10</v>
      </c>
      <c r="C57" s="46" t="str">
        <f ca="1">IF(入力!F29="","",入力!F29)</f>
        <v>秋元</v>
      </c>
      <c r="D57" s="46" t="str">
        <f ca="1">IF(入力!K29="","",入力!K29)</f>
        <v>風香</v>
      </c>
      <c r="E57" s="46" t="str">
        <f ca="1">IF(入力!F28="","",入力!F28)</f>
        <v>あきもと</v>
      </c>
      <c r="F57" s="46" t="str">
        <f ca="1">IF(入力!K28="","",入力!K28)</f>
        <v>ふうか</v>
      </c>
      <c r="G57" s="46"/>
      <c r="H57" s="46"/>
      <c r="I57" s="46">
        <f ca="1">IF(入力!P28="","",入力!P28)</f>
        <v>1</v>
      </c>
      <c r="J57" s="46">
        <f ca="1">IF(入力!R28="","",入力!R28)</f>
        <v>147</v>
      </c>
      <c r="K57" s="46"/>
      <c r="L57" s="46" t="str">
        <f ca="1"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 ca="1">IF(入力!D30="","",入力!D30)</f>
        <v>12</v>
      </c>
      <c r="C58" s="46" t="str">
        <f ca="1">IF(入力!F31="","",入力!F31)</f>
        <v>石見</v>
      </c>
      <c r="D58" s="46" t="str">
        <f ca="1">IF(入力!K31="","",入力!K31)</f>
        <v>紗和</v>
      </c>
      <c r="E58" s="46" t="str">
        <f ca="1">IF(入力!F30="","",入力!F30)</f>
        <v>いしみ</v>
      </c>
      <c r="F58" s="46" t="str">
        <f ca="1">IF(入力!K30="","",入力!K30)</f>
        <v>さわ</v>
      </c>
      <c r="G58" s="46"/>
      <c r="H58" s="46"/>
      <c r="I58" s="46">
        <f ca="1">IF(入力!P30="","",入力!P30)</f>
        <v>1</v>
      </c>
      <c r="J58" s="46">
        <f ca="1">IF(入力!R30="","",入力!R30)</f>
        <v>157</v>
      </c>
      <c r="K58" s="46"/>
      <c r="L58" s="46" t="str">
        <f ca="1"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 t="str">
        <f ca="1">IF(入力!X20="","",入力!X20)</f>
        <v/>
      </c>
      <c r="C59" s="46" t="str">
        <f ca="1">IF(入力!Z21="","",入力!Z21)</f>
        <v/>
      </c>
      <c r="D59" s="46" t="str">
        <f ca="1">IF(入力!AE21="","",入力!AE21)</f>
        <v/>
      </c>
      <c r="E59" s="46" t="str">
        <f ca="1">IF(入力!Z20="","",入力!Z20)</f>
        <v/>
      </c>
      <c r="F59" s="46" t="str">
        <f ca="1">IF(入力!AE20="","",入力!AE20)</f>
        <v/>
      </c>
      <c r="G59" s="46"/>
      <c r="H59" s="46"/>
      <c r="I59" s="46" t="str">
        <f ca="1">IF(入力!AJ20="","",入力!AJ20)</f>
        <v/>
      </c>
      <c r="J59" s="46" t="str">
        <f ca="1">IF(入力!AL20="","",入力!AL20)</f>
        <v/>
      </c>
      <c r="K59" s="46"/>
      <c r="L59" s="46" t="str">
        <f ca="1"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 ca="1">IF(入力!X22="","",入力!X22)</f>
        <v/>
      </c>
      <c r="C60" s="46" t="str">
        <f ca="1">IF(入力!Z23="","",入力!Z23)</f>
        <v/>
      </c>
      <c r="D60" s="46" t="str">
        <f ca="1">IF(入力!AE23="","",入力!AE23)</f>
        <v/>
      </c>
      <c r="E60" s="46" t="str">
        <f ca="1">IF(入力!Z22="","",入力!Z22)</f>
        <v/>
      </c>
      <c r="F60" s="46" t="str">
        <f ca="1">IF(入力!AE22="","",入力!AE22)</f>
        <v/>
      </c>
      <c r="G60" s="46"/>
      <c r="H60" s="46"/>
      <c r="I60" s="46" t="str">
        <f ca="1">IF(入力!AJ22="","",入力!AJ22)</f>
        <v/>
      </c>
      <c r="J60" s="46" t="str">
        <f ca="1">IF(入力!AL22="","",入力!AL22)</f>
        <v/>
      </c>
      <c r="K60" s="46"/>
      <c r="L60" s="46" t="str">
        <f ca="1"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 ca="1">IF(入力!X24="","",入力!X24)</f>
        <v/>
      </c>
      <c r="C61" s="46" t="str">
        <f ca="1">IF(入力!Z25="","",入力!Z25)</f>
        <v/>
      </c>
      <c r="D61" s="46" t="str">
        <f ca="1">IF(入力!AE25="","",入力!AE25)</f>
        <v/>
      </c>
      <c r="E61" s="46" t="str">
        <f ca="1">IF(入力!Z24="","",入力!Z24)</f>
        <v/>
      </c>
      <c r="F61" s="46" t="str">
        <f ca="1">IF(入力!AE24="","",入力!AE24)</f>
        <v/>
      </c>
      <c r="G61" s="46"/>
      <c r="H61" s="46"/>
      <c r="I61" s="46" t="str">
        <f ca="1">IF(入力!AJ24="","",入力!AJ24)</f>
        <v/>
      </c>
      <c r="J61" s="46" t="str">
        <f ca="1">IF(入力!AL24="","",入力!AL24)</f>
        <v/>
      </c>
      <c r="K61" s="46"/>
      <c r="L61" s="46" t="str">
        <f ca="1"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 ca="1">IF(入力!X26="","",入力!X26)</f>
        <v/>
      </c>
      <c r="C62" s="46" t="str">
        <f ca="1">IF(入力!Z27="","",入力!Z27)</f>
        <v/>
      </c>
      <c r="D62" s="46" t="str">
        <f ca="1">IF(入力!AE27="","",入力!AE27)</f>
        <v/>
      </c>
      <c r="E62" s="46" t="str">
        <f ca="1">IF(入力!Z26="","",入力!Z26)</f>
        <v/>
      </c>
      <c r="F62" s="46" t="str">
        <f ca="1">IF(入力!AE26="","",入力!AE26)</f>
        <v/>
      </c>
      <c r="G62" s="46"/>
      <c r="H62" s="46"/>
      <c r="I62" s="46" t="str">
        <f ca="1">IF(入力!AJ26="","",入力!AJ26)</f>
        <v/>
      </c>
      <c r="J62" s="46" t="str">
        <f ca="1">IF(入力!AL26="","",入力!AL26)</f>
        <v/>
      </c>
      <c r="K62" s="46"/>
      <c r="L62" s="46" t="str">
        <f ca="1"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 ca="1">IF(入力!X28="","",入力!X28)</f>
        <v/>
      </c>
      <c r="C63" s="46" t="str">
        <f ca="1">IF(入力!Z29="","",入力!Z29)</f>
        <v/>
      </c>
      <c r="D63" s="46" t="str">
        <f ca="1">IF(入力!AE29="","",入力!AE29)</f>
        <v/>
      </c>
      <c r="E63" s="46" t="str">
        <f ca="1">IF(入力!Z28="","",入力!Z28)</f>
        <v/>
      </c>
      <c r="F63" s="46" t="str">
        <f ca="1">IF(入力!AE28="","",入力!AE28)</f>
        <v/>
      </c>
      <c r="G63" s="46"/>
      <c r="H63" s="46"/>
      <c r="I63" s="46" t="str">
        <f ca="1">IF(入力!AJ28="","",入力!AJ28)</f>
        <v/>
      </c>
      <c r="J63" s="46" t="str">
        <f ca="1">IF(入力!AL28="","",入力!AL28)</f>
        <v/>
      </c>
      <c r="K63" s="46"/>
      <c r="L63" s="46" t="str">
        <f ca="1"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 ca="1">IF(入力!X30="","",入力!X30)</f>
        <v/>
      </c>
      <c r="C64" s="46" t="str">
        <f ca="1">IF(入力!Z31="","",入力!Z31)</f>
        <v/>
      </c>
      <c r="D64" s="46" t="str">
        <f ca="1">IF(入力!AE31="","",入力!AE31)</f>
        <v/>
      </c>
      <c r="E64" s="46" t="str">
        <f ca="1">IF(入力!Z30="","",入力!Z30)</f>
        <v/>
      </c>
      <c r="F64" s="46" t="str">
        <f ca="1">IF(入力!AE30="","",入力!AE30)</f>
        <v/>
      </c>
      <c r="G64" s="46"/>
      <c r="H64" s="46"/>
      <c r="I64" s="46" t="str">
        <f ca="1">IF(入力!AJ30="","",入力!AJ30)</f>
        <v/>
      </c>
      <c r="J64" s="46" t="str">
        <f ca="1">IF(入力!AL30="","",入力!AL30)</f>
        <v/>
      </c>
      <c r="K64" s="46"/>
      <c r="L64" s="46" t="str">
        <f ca="1"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Masayuki</cp:lastModifiedBy>
  <cp:lastPrinted>2015-10-24T01:53:31Z</cp:lastPrinted>
  <dcterms:created xsi:type="dcterms:W3CDTF">2006-11-03T01:52:14Z</dcterms:created>
  <dcterms:modified xsi:type="dcterms:W3CDTF">2016-11-14T13:54:21Z</dcterms:modified>
</cp:coreProperties>
</file>