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7" i="14" s="1"/>
  <c r="B8" i="14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E3" i="9"/>
</calcChain>
</file>

<file path=xl/sharedStrings.xml><?xml version="1.0" encoding="utf-8"?>
<sst xmlns="http://schemas.openxmlformats.org/spreadsheetml/2006/main" count="1480" uniqueCount="755">
  <si>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</si>
  <si>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</si>
  <si>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</si>
  <si>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</si>
  <si>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</si>
  <si>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</si>
  <si>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</si>
  <si>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</si>
  <si>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</si>
  <si>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</si>
  <si>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</si>
  <si>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</si>
  <si>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</si>
  <si>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</si>
  <si>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</si>
  <si>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</si>
  <si>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</si>
  <si>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</si>
  <si>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</si>
  <si>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</si>
  <si>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</si>
  <si>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</si>
  <si>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</si>
  <si>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</si>
  <si>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</si>
  <si>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</si>
  <si>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</si>
  <si>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</si>
  <si>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</si>
  <si>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</si>
  <si>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</si>
  <si>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</si>
  <si>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</si>
  <si>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</si>
  <si>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</si>
  <si>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</si>
  <si>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</si>
  <si>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</si>
  <si>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</si>
  <si>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</si>
  <si>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</si>
  <si>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</si>
  <si>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</si>
  <si>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</si>
  <si>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</si>
  <si>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</si>
  <si>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</si>
  <si>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</si>
  <si>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</si>
  <si>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</si>
  <si>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</si>
  <si>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</si>
  <si>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</si>
  <si>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</si>
  <si>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</si>
  <si>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</si>
  <si>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</si>
  <si>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</si>
  <si>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</si>
  <si>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</si>
  <si>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</si>
  <si>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</si>
  <si>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</si>
  <si>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</si>
  <si>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</si>
  <si>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</si>
  <si>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</si>
  <si>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</si>
  <si>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</si>
  <si>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</si>
  <si>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</si>
  <si>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</si>
  <si>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</si>
  <si>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</si>
  <si>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</si>
  <si>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</si>
  <si>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</si>
  <si>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</si>
  <si>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</si>
  <si>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</si>
  <si>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</si>
  <si>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</si>
  <si>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</si>
  <si>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</si>
  <si>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</si>
  <si>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</si>
  <si>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</si>
  <si>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</si>
  <si>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</si>
  <si>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</si>
  <si>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</si>
  <si>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</si>
  <si>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</si>
  <si>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</si>
  <si>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</si>
  <si>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</si>
  <si>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</si>
  <si>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</si>
  <si>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</si>
  <si>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</si>
  <si>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</si>
  <si>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</si>
  <si>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</si>
  <si>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</si>
  <si>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</si>
  <si>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</si>
  <si>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</si>
  <si>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</si>
  <si>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</si>
  <si>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</si>
  <si>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</si>
  <si>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</si>
  <si>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</si>
  <si>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</si>
  <si>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</si>
  <si>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</si>
  <si>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</si>
  <si>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</si>
  <si>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</si>
  <si>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</si>
  <si>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</si>
  <si>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</si>
  <si>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</si>
  <si>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</si>
  <si>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</si>
  <si>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</si>
  <si>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</si>
  <si>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</si>
  <si>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</si>
  <si>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</si>
  <si>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</si>
  <si>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</si>
  <si>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</si>
  <si>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</si>
  <si>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</si>
  <si>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</si>
  <si>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</si>
  <si>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</si>
  <si>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</si>
  <si>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</si>
  <si>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</si>
  <si>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</si>
  <si>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</si>
  <si>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</si>
  <si>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</si>
  <si>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</si>
  <si>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</si>
  <si>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</si>
  <si>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</si>
  <si>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</si>
  <si>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</si>
  <si>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</si>
  <si>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</si>
  <si>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</si>
  <si>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</si>
  <si>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</si>
  <si>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</si>
  <si>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</si>
  <si>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</si>
  <si>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</si>
  <si>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</si>
  <si>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</si>
  <si>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</si>
  <si>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</si>
  <si>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</si>
  <si>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</si>
  <si>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</si>
  <si>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</si>
  <si>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</si>
  <si>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</si>
  <si>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</si>
  <si>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</si>
  <si>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</si>
  <si>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</si>
  <si>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</si>
  <si>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</si>
  <si>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</si>
  <si>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</si>
  <si>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</si>
  <si>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</si>
  <si>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</si>
  <si>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</si>
  <si>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</si>
  <si>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</si>
  <si>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</si>
  <si>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</si>
  <si>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</si>
  <si>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</si>
  <si>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</si>
  <si>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</si>
  <si>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</si>
  <si>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</si>
  <si>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</si>
  <si>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</si>
  <si>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</si>
  <si>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</si>
  <si>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</si>
  <si>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</si>
  <si>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</si>
  <si>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</si>
  <si>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</si>
  <si>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</si>
  <si>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</si>
  <si>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</si>
  <si>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</si>
  <si>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</si>
  <si>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</si>
  <si>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</si>
  <si>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</si>
  <si>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</si>
  <si>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</si>
  <si>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</si>
  <si>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</si>
  <si>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</si>
  <si>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</si>
  <si>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</si>
  <si>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</si>
  <si>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</si>
  <si>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</si>
  <si>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</si>
  <si>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</si>
  <si>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</si>
  <si>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</si>
  <si>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</si>
  <si>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</si>
  <si>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</si>
  <si>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</si>
  <si>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</si>
  <si>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</si>
  <si>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</si>
  <si>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</si>
  <si>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</si>
  <si>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</si>
  <si>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</si>
  <si>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</si>
  <si>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</si>
  <si>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</si>
  <si>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</si>
  <si>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</si>
  <si>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</si>
  <si>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</si>
  <si>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</si>
  <si>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</si>
  <si>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</si>
  <si>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</si>
  <si>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</si>
  <si>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</si>
  <si>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</si>
  <si>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</si>
  <si>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</si>
  <si>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</si>
  <si>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</si>
  <si>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</si>
  <si>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</si>
  <si>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</si>
  <si>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</si>
  <si>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</si>
  <si>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</si>
  <si>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</si>
  <si>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</si>
  <si>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</si>
  <si>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</si>
  <si>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</si>
  <si>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</si>
  <si>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</si>
  <si>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</si>
  <si>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</si>
  <si>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</si>
  <si>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</si>
  <si>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</si>
  <si>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</si>
  <si>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</si>
  <si>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</si>
  <si>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</si>
  <si>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</si>
  <si>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</si>
  <si>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</si>
  <si>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</si>
  <si>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</si>
  <si>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</si>
  <si>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</si>
  <si>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</si>
  <si>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</si>
  <si>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</si>
  <si>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</si>
  <si>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</si>
  <si>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</si>
  <si>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</si>
  <si>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</si>
  <si>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</si>
  <si>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</si>
  <si>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</si>
  <si>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</si>
  <si>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</si>
  <si>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</si>
  <si>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</si>
  <si>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</si>
  <si>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</si>
  <si>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</si>
  <si>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</si>
  <si>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</si>
  <si>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</si>
  <si>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</si>
  <si>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</si>
  <si>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</si>
  <si>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</si>
  <si>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</si>
  <si>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</si>
  <si>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</si>
  <si>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</si>
  <si>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</si>
  <si>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</si>
  <si>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</si>
  <si>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</si>
  <si>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</si>
  <si>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</si>
  <si>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</si>
  <si>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</si>
  <si>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</si>
  <si>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</si>
  <si>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</si>
  <si>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</si>
  <si>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</si>
  <si>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</si>
  <si>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</si>
  <si>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</si>
  <si>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</si>
  <si>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</si>
  <si>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</si>
  <si>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</si>
  <si>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</si>
  <si>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</si>
  <si>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</si>
  <si>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</si>
  <si>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</si>
  <si>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</si>
  <si>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</si>
  <si>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</si>
  <si>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</si>
  <si>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</si>
  <si>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</si>
  <si>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</si>
  <si>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</si>
  <si>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</si>
  <si>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</si>
  <si>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</si>
  <si>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</si>
  <si>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</si>
  <si>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</si>
  <si>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</si>
  <si>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</si>
  <si>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</si>
  <si>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</si>
  <si>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</si>
  <si>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</si>
  <si>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</si>
  <si>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</si>
  <si>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</si>
  <si>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</si>
  <si>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</si>
  <si>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</si>
  <si>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</si>
  <si>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</si>
  <si>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</si>
  <si>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</si>
  <si>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</si>
  <si>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</si>
  <si>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</si>
  <si>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</si>
  <si>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</si>
  <si>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</si>
  <si>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</si>
  <si>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</si>
  <si>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</si>
  <si>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</si>
  <si>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</si>
  <si>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</si>
  <si>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</si>
  <si>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</si>
  <si>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</si>
  <si>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</si>
  <si>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</si>
  <si>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</si>
  <si>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</si>
  <si>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</si>
  <si>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</si>
  <si>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</si>
  <si>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</si>
  <si>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</si>
  <si>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</si>
  <si>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</si>
  <si>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</si>
  <si>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</si>
  <si>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</si>
  <si>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</si>
  <si>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</si>
  <si>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</si>
  <si>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</si>
  <si>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</si>
  <si>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</si>
  <si>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</si>
  <si>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</si>
  <si>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</si>
  <si>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</si>
  <si>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</si>
  <si>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</si>
  <si>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</si>
  <si>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</si>
  <si>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</si>
  <si>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</si>
  <si>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</si>
  <si>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</si>
  <si>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</si>
  <si>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</si>
  <si>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</si>
  <si>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</si>
  <si>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</si>
  <si>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</si>
  <si>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</si>
  <si>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</si>
  <si>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</si>
  <si>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</si>
  <si>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</si>
  <si>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</si>
  <si>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</si>
  <si>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</si>
  <si>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</si>
  <si>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</si>
  <si>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</si>
  <si>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</si>
  <si>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</si>
  <si>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</si>
  <si>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</si>
  <si>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</si>
  <si>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</si>
  <si>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</si>
  <si>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</si>
  <si>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</si>
  <si>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</si>
  <si>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</si>
  <si>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</si>
  <si>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</si>
  <si>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</si>
  <si>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</si>
  <si>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</si>
  <si>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</si>
  <si>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</si>
  <si>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</si>
  <si>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</si>
  <si>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</si>
  <si>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</si>
  <si>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</si>
  <si>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</si>
  <si>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</si>
  <si>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</si>
  <si>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</si>
  <si>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</si>
  <si>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</si>
  <si>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</si>
  <si>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</si>
  <si>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</si>
  <si>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</si>
  <si>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</si>
  <si>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</si>
  <si>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</si>
  <si>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</si>
  <si>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</si>
  <si>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</si>
  <si>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</si>
  <si>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</si>
  <si>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</si>
  <si>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</si>
  <si>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</si>
  <si>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</si>
  <si>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</si>
  <si>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</si>
  <si>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</si>
  <si>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</si>
  <si>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</si>
  <si>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</si>
  <si>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</si>
  <si>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</si>
  <si>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</si>
  <si>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</si>
  <si>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</si>
  <si>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</si>
  <si>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</si>
  <si>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</si>
  <si>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</si>
  <si>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</si>
  <si>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</si>
  <si>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</si>
  <si>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</si>
  <si>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</si>
  <si>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</si>
  <si>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</si>
  <si>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</si>
  <si>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</si>
  <si>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</si>
  <si>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</si>
  <si>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</si>
  <si>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</si>
  <si>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</si>
  <si>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</si>
  <si>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</si>
  <si>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</si>
  <si>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</si>
  <si>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</si>
  <si>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</si>
  <si>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</si>
  <si>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</si>
  <si>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</si>
  <si>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</si>
  <si>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</si>
  <si>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</si>
  <si>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</si>
  <si>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</si>
  <si>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</si>
  <si>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</si>
  <si>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</si>
  <si>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</si>
  <si>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</si>
  <si>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</si>
  <si>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</si>
  <si>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</si>
  <si>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</si>
  <si>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</si>
  <si>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</si>
  <si>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</si>
  <si>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</si>
  <si>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</si>
  <si>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</si>
  <si>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</si>
  <si>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</si>
  <si>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</si>
  <si>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</si>
  <si>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</si>
  <si>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</si>
  <si>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</si>
  <si>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</si>
  <si>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</si>
  <si>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</si>
  <si>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</si>
  <si>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</si>
  <si>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</si>
  <si>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</si>
  <si>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</si>
  <si>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</si>
  <si>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</si>
  <si>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</si>
  <si>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</si>
  <si>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</si>
  <si>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</si>
  <si>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</si>
  <si>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</si>
  <si>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</si>
  <si>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</si>
  <si>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</si>
  <si>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</si>
  <si>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</si>
  <si>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</si>
  <si>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</si>
  <si>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</si>
  <si>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</si>
  <si>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</si>
  <si>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</si>
  <si>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</si>
  <si>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</si>
  <si>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</si>
  <si>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</si>
  <si>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</si>
  <si>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</si>
  <si>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</si>
  <si>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</si>
  <si>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</si>
  <si>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</si>
  <si>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</si>
  <si>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</si>
  <si>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</si>
  <si>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</si>
  <si>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</si>
  <si>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</si>
  <si>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</si>
  <si>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</si>
  <si>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</si>
  <si>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</si>
  <si>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</si>
  <si>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</si>
  <si>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</si>
  <si>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</si>
  <si>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</si>
  <si>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</si>
  <si>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</si>
  <si>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</si>
  <si>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</si>
  <si>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</si>
  <si>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</si>
  <si>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</si>
  <si>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</si>
  <si>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</si>
  <si>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</si>
  <si>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</si>
  <si>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</si>
  <si>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</si>
  <si>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</si>
  <si>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</si>
  <si>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</si>
  <si>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</si>
  <si>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</si>
  <si>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</si>
  <si>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</si>
  <si>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</si>
  <si>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</si>
  <si>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</si>
  <si>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</si>
  <si>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</si>
  <si>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</si>
  <si>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</si>
  <si>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</si>
  <si>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</si>
  <si>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</si>
  <si>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</si>
  <si>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</si>
  <si>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</si>
  <si>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</si>
  <si>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</si>
  <si>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</si>
  <si>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</si>
  <si>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</si>
  <si>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</si>
  <si>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</si>
  <si>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</si>
  <si>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</si>
  <si>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</si>
  <si>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</si>
  <si>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</si>
  <si>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</si>
  <si>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</si>
  <si>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</si>
  <si>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</si>
  <si>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</si>
  <si>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</si>
  <si>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</si>
  <si>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</si>
  <si>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</si>
  <si>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</si>
  <si>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</si>
  <si>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</si>
  <si>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</si>
  <si>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</si>
  <si>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</si>
  <si>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</si>
  <si>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</si>
  <si>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</si>
  <si>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</si>
  <si>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</si>
  <si>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</si>
  <si>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</si>
  <si>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</si>
  <si>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</si>
  <si>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</si>
  <si>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</si>
  <si>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</si>
  <si>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</si>
  <si>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</si>
  <si>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</si>
  <si>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</si>
  <si>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</si>
  <si>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</si>
  <si>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</si>
  <si>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</si>
  <si>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</si>
  <si>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</si>
  <si>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</si>
  <si>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</si>
  <si>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</si>
  <si>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</si>
  <si>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</si>
  <si>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</si>
  <si>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</si>
  <si>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</si>
  <si>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</si>
  <si>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</si>
  <si>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</si>
  <si>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</si>
  <si>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</si>
  <si>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</si>
  <si>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</si>
  <si>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</si>
  <si>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</si>
  <si>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</si>
  <si>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</si>
  <si>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</si>
  <si>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</si>
  <si>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</si>
  <si>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海老名市立有馬中学校</t>
    <rPh sb="0" eb="3">
      <t>エビナ</t>
    </rPh>
    <rPh sb="3" eb="5">
      <t>シリツ</t>
    </rPh>
    <rPh sb="5" eb="7">
      <t>アリマ</t>
    </rPh>
    <rPh sb="7" eb="10">
      <t>チュウガッコウ</t>
    </rPh>
    <phoneticPr fontId="2"/>
  </si>
  <si>
    <t>046</t>
    <phoneticPr fontId="2"/>
  </si>
  <si>
    <t>238</t>
    <phoneticPr fontId="2"/>
  </si>
  <si>
    <t>3365</t>
    <phoneticPr fontId="2"/>
  </si>
  <si>
    <t>243</t>
    <phoneticPr fontId="2"/>
  </si>
  <si>
    <t>0417</t>
    <phoneticPr fontId="2"/>
  </si>
  <si>
    <t>3469</t>
    <phoneticPr fontId="2"/>
  </si>
  <si>
    <t>海老名市本郷４６０１</t>
    <rPh sb="0" eb="4">
      <t>エビナシ</t>
    </rPh>
    <rPh sb="4" eb="6">
      <t>ホンゴウ</t>
    </rPh>
    <phoneticPr fontId="2"/>
  </si>
  <si>
    <t>川口</t>
    <rPh sb="0" eb="2">
      <t>カワグチ</t>
    </rPh>
    <phoneticPr fontId="2"/>
  </si>
  <si>
    <t>直也</t>
    <rPh sb="0" eb="2">
      <t>ナオヤ</t>
    </rPh>
    <phoneticPr fontId="2"/>
  </si>
  <si>
    <t>かわぐち</t>
    <phoneticPr fontId="2"/>
  </si>
  <si>
    <t>なおや</t>
    <phoneticPr fontId="2"/>
  </si>
  <si>
    <t>小桐間</t>
    <rPh sb="0" eb="1">
      <t>コ</t>
    </rPh>
    <rPh sb="1" eb="2">
      <t>キリ</t>
    </rPh>
    <rPh sb="2" eb="3">
      <t>アイダ</t>
    </rPh>
    <phoneticPr fontId="2"/>
  </si>
  <si>
    <t>陸</t>
    <rPh sb="0" eb="1">
      <t>リク</t>
    </rPh>
    <phoneticPr fontId="2"/>
  </si>
  <si>
    <t>こぎりま</t>
    <phoneticPr fontId="2"/>
  </si>
  <si>
    <t>りく</t>
    <phoneticPr fontId="2"/>
  </si>
  <si>
    <t>篠田</t>
    <rPh sb="0" eb="2">
      <t>シノダ</t>
    </rPh>
    <phoneticPr fontId="2"/>
  </si>
  <si>
    <t>光哉</t>
    <rPh sb="0" eb="1">
      <t>ヒカリ</t>
    </rPh>
    <rPh sb="1" eb="2">
      <t>ヤ</t>
    </rPh>
    <phoneticPr fontId="2"/>
  </si>
  <si>
    <t>しのだ</t>
    <phoneticPr fontId="2"/>
  </si>
  <si>
    <t>こうや</t>
    <phoneticPr fontId="2"/>
  </si>
  <si>
    <t>根本</t>
    <rPh sb="0" eb="2">
      <t>ネモト</t>
    </rPh>
    <phoneticPr fontId="2"/>
  </si>
  <si>
    <t>琉玖</t>
    <rPh sb="0" eb="1">
      <t>リュウ</t>
    </rPh>
    <rPh sb="1" eb="2">
      <t>ク</t>
    </rPh>
    <phoneticPr fontId="2"/>
  </si>
  <si>
    <t>村井</t>
    <rPh sb="0" eb="2">
      <t>ムライ</t>
    </rPh>
    <phoneticPr fontId="2"/>
  </si>
  <si>
    <t>希光</t>
    <rPh sb="0" eb="1">
      <t>マレ</t>
    </rPh>
    <rPh sb="1" eb="2">
      <t>ヒカリ</t>
    </rPh>
    <phoneticPr fontId="2"/>
  </si>
  <si>
    <t>原田</t>
    <rPh sb="0" eb="2">
      <t>ハラダ</t>
    </rPh>
    <phoneticPr fontId="2"/>
  </si>
  <si>
    <t>和司</t>
    <rPh sb="0" eb="2">
      <t>カズシ</t>
    </rPh>
    <phoneticPr fontId="2"/>
  </si>
  <si>
    <t>丸山</t>
    <rPh sb="0" eb="2">
      <t>マルヤマ</t>
    </rPh>
    <phoneticPr fontId="2"/>
  </si>
  <si>
    <t>直太郎</t>
    <rPh sb="0" eb="3">
      <t>ナオタロウ</t>
    </rPh>
    <phoneticPr fontId="2"/>
  </si>
  <si>
    <t>相原</t>
    <rPh sb="0" eb="2">
      <t>アイハラ</t>
    </rPh>
    <phoneticPr fontId="2"/>
  </si>
  <si>
    <t>守</t>
    <rPh sb="0" eb="1">
      <t>マモル</t>
    </rPh>
    <phoneticPr fontId="2"/>
  </si>
  <si>
    <t>副島</t>
    <rPh sb="0" eb="2">
      <t>ソエジマ</t>
    </rPh>
    <phoneticPr fontId="2"/>
  </si>
  <si>
    <t>大暉</t>
    <rPh sb="0" eb="1">
      <t>オオ</t>
    </rPh>
    <rPh sb="1" eb="2">
      <t>キ</t>
    </rPh>
    <phoneticPr fontId="2"/>
  </si>
  <si>
    <t>長谷川</t>
    <rPh sb="0" eb="3">
      <t>ハセガワ</t>
    </rPh>
    <phoneticPr fontId="2"/>
  </si>
  <si>
    <t>晃也</t>
    <rPh sb="0" eb="2">
      <t>コウヤ</t>
    </rPh>
    <phoneticPr fontId="2"/>
  </si>
  <si>
    <t>小野寺</t>
    <rPh sb="0" eb="3">
      <t>オノデラ</t>
    </rPh>
    <phoneticPr fontId="2"/>
  </si>
  <si>
    <t>大輝</t>
    <rPh sb="0" eb="2">
      <t>ダイキ</t>
    </rPh>
    <phoneticPr fontId="2"/>
  </si>
  <si>
    <t>佐藤</t>
    <rPh sb="0" eb="2">
      <t>サトウ</t>
    </rPh>
    <phoneticPr fontId="2"/>
  </si>
  <si>
    <t>匠</t>
    <rPh sb="0" eb="1">
      <t>タクミ</t>
    </rPh>
    <phoneticPr fontId="2"/>
  </si>
  <si>
    <t>落合</t>
    <rPh sb="0" eb="2">
      <t>オチアイ</t>
    </rPh>
    <phoneticPr fontId="2"/>
  </si>
  <si>
    <t>寿光</t>
    <rPh sb="0" eb="1">
      <t>コトブキ</t>
    </rPh>
    <rPh sb="1" eb="2">
      <t>ヒカリ</t>
    </rPh>
    <phoneticPr fontId="2"/>
  </si>
  <si>
    <t>土屋　雄一</t>
    <rPh sb="0" eb="2">
      <t>ツチヤ</t>
    </rPh>
    <rPh sb="3" eb="5">
      <t>ユウイチ</t>
    </rPh>
    <phoneticPr fontId="2"/>
  </si>
  <si>
    <t>ねもと</t>
    <phoneticPr fontId="2"/>
  </si>
  <si>
    <t>りゅうく</t>
    <phoneticPr fontId="2"/>
  </si>
  <si>
    <t>むらい</t>
    <phoneticPr fontId="2"/>
  </si>
  <si>
    <t>きひろ</t>
    <phoneticPr fontId="2"/>
  </si>
  <si>
    <t>かずし</t>
    <phoneticPr fontId="2"/>
  </si>
  <si>
    <t>はらだ</t>
    <phoneticPr fontId="2"/>
  </si>
  <si>
    <t>なおたろう</t>
    <phoneticPr fontId="2"/>
  </si>
  <si>
    <t>まるやま</t>
    <phoneticPr fontId="2"/>
  </si>
  <si>
    <t>あいはら</t>
    <phoneticPr fontId="2"/>
  </si>
  <si>
    <t>まもる</t>
    <phoneticPr fontId="2"/>
  </si>
  <si>
    <t>そえじま</t>
    <phoneticPr fontId="2"/>
  </si>
  <si>
    <t>はるき</t>
    <phoneticPr fontId="2"/>
  </si>
  <si>
    <t>はせがわ</t>
    <phoneticPr fontId="2"/>
  </si>
  <si>
    <t>おのでら</t>
    <phoneticPr fontId="2"/>
  </si>
  <si>
    <t>ひろき</t>
    <phoneticPr fontId="2"/>
  </si>
  <si>
    <t>たくみ</t>
    <phoneticPr fontId="2"/>
  </si>
  <si>
    <t>さとう</t>
    <phoneticPr fontId="2"/>
  </si>
  <si>
    <t>おちあい</t>
    <phoneticPr fontId="2"/>
  </si>
  <si>
    <t>としみつ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</si>
</sst>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E31" sqref="AE31:AI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7134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県央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">
        <v>695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696</v>
      </c>
      <c r="AC4" s="200"/>
      <c r="AD4" s="200"/>
      <c r="AE4" s="200"/>
      <c r="AF4" s="4" t="s">
        <v>584</v>
      </c>
      <c r="AG4" s="200" t="s">
        <v>697</v>
      </c>
      <c r="AH4" s="200"/>
      <c r="AI4" s="200"/>
      <c r="AJ4" s="200"/>
      <c r="AK4" s="4" t="s">
        <v>584</v>
      </c>
      <c r="AL4" s="200" t="s">
        <v>698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702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699</v>
      </c>
      <c r="G6" s="215"/>
      <c r="H6" s="24" t="s">
        <v>586</v>
      </c>
      <c r="I6" s="216" t="s">
        <v>700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696</v>
      </c>
      <c r="AC6" s="203"/>
      <c r="AD6" s="203"/>
      <c r="AE6" s="203"/>
      <c r="AF6" s="25" t="s">
        <v>587</v>
      </c>
      <c r="AG6" s="203" t="s">
        <v>697</v>
      </c>
      <c r="AH6" s="203"/>
      <c r="AI6" s="203"/>
      <c r="AJ6" s="203"/>
      <c r="AK6" s="25" t="s">
        <v>587</v>
      </c>
      <c r="AL6" s="203" t="s">
        <v>701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705</v>
      </c>
      <c r="G12" s="267"/>
      <c r="H12" s="267"/>
      <c r="I12" s="267"/>
      <c r="J12" s="267"/>
      <c r="K12" s="267" t="s">
        <v>706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709</v>
      </c>
      <c r="AA12" s="267"/>
      <c r="AB12" s="267"/>
      <c r="AC12" s="267"/>
      <c r="AD12" s="267"/>
      <c r="AE12" s="267" t="s">
        <v>710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703</v>
      </c>
      <c r="G13" s="252"/>
      <c r="H13" s="252"/>
      <c r="I13" s="252"/>
      <c r="J13" s="253"/>
      <c r="K13" s="252" t="s">
        <v>704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707</v>
      </c>
      <c r="AA13" s="252"/>
      <c r="AB13" s="252"/>
      <c r="AC13" s="252"/>
      <c r="AD13" s="253"/>
      <c r="AE13" s="252" t="s">
        <v>708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713</v>
      </c>
      <c r="AA15" s="267"/>
      <c r="AB15" s="267"/>
      <c r="AC15" s="267"/>
      <c r="AD15" s="267"/>
      <c r="AE15" s="267" t="s">
        <v>714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 t="s">
        <v>578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711</v>
      </c>
      <c r="AA16" s="252"/>
      <c r="AB16" s="252"/>
      <c r="AC16" s="252"/>
      <c r="AD16" s="253"/>
      <c r="AE16" s="252" t="s">
        <v>712</v>
      </c>
      <c r="AF16" s="252"/>
      <c r="AG16" s="252"/>
      <c r="AH16" s="252"/>
      <c r="AI16" s="255"/>
      <c r="AJ16" s="256">
        <v>12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736</v>
      </c>
      <c r="G22" s="115"/>
      <c r="H22" s="115"/>
      <c r="I22" s="115"/>
      <c r="J22" s="115"/>
      <c r="K22" s="115" t="s">
        <v>737</v>
      </c>
      <c r="L22" s="115"/>
      <c r="M22" s="115"/>
      <c r="N22" s="115"/>
      <c r="O22" s="116"/>
      <c r="P22" s="112">
        <v>2</v>
      </c>
      <c r="Q22" s="112"/>
      <c r="R22" s="103">
        <v>170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746</v>
      </c>
      <c r="AA22" s="115"/>
      <c r="AB22" s="115"/>
      <c r="AC22" s="115"/>
      <c r="AD22" s="115"/>
      <c r="AE22" s="115" t="s">
        <v>747</v>
      </c>
      <c r="AF22" s="115"/>
      <c r="AG22" s="115"/>
      <c r="AH22" s="115"/>
      <c r="AI22" s="116"/>
      <c r="AJ22" s="112">
        <v>2</v>
      </c>
      <c r="AK22" s="112"/>
      <c r="AL22" s="103">
        <v>155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715</v>
      </c>
      <c r="G23" s="108"/>
      <c r="H23" s="108"/>
      <c r="I23" s="108"/>
      <c r="J23" s="108"/>
      <c r="K23" s="108" t="s">
        <v>716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725</v>
      </c>
      <c r="AA23" s="108"/>
      <c r="AB23" s="108"/>
      <c r="AC23" s="108"/>
      <c r="AD23" s="108"/>
      <c r="AE23" s="108" t="s">
        <v>726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738</v>
      </c>
      <c r="G24" s="81"/>
      <c r="H24" s="81"/>
      <c r="I24" s="81"/>
      <c r="J24" s="81"/>
      <c r="K24" s="81" t="s">
        <v>739</v>
      </c>
      <c r="L24" s="81"/>
      <c r="M24" s="81"/>
      <c r="N24" s="81"/>
      <c r="O24" s="82"/>
      <c r="P24" s="71">
        <v>2</v>
      </c>
      <c r="Q24" s="71"/>
      <c r="R24" s="87">
        <v>160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748</v>
      </c>
      <c r="AA24" s="81"/>
      <c r="AB24" s="81"/>
      <c r="AC24" s="81"/>
      <c r="AD24" s="81"/>
      <c r="AE24" s="81" t="s">
        <v>714</v>
      </c>
      <c r="AF24" s="81"/>
      <c r="AG24" s="81"/>
      <c r="AH24" s="81"/>
      <c r="AI24" s="82"/>
      <c r="AJ24" s="71">
        <v>2</v>
      </c>
      <c r="AK24" s="71"/>
      <c r="AL24" s="87">
        <v>160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717</v>
      </c>
      <c r="G25" s="99"/>
      <c r="H25" s="99"/>
      <c r="I25" s="99"/>
      <c r="J25" s="99"/>
      <c r="K25" s="99" t="s">
        <v>718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727</v>
      </c>
      <c r="AA25" s="99"/>
      <c r="AB25" s="99"/>
      <c r="AC25" s="99"/>
      <c r="AD25" s="99"/>
      <c r="AE25" s="99" t="s">
        <v>728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741</v>
      </c>
      <c r="G26" s="81"/>
      <c r="H26" s="81"/>
      <c r="I26" s="81"/>
      <c r="J26" s="81"/>
      <c r="K26" s="81" t="s">
        <v>740</v>
      </c>
      <c r="L26" s="81"/>
      <c r="M26" s="81"/>
      <c r="N26" s="81"/>
      <c r="O26" s="82"/>
      <c r="P26" s="71">
        <v>2</v>
      </c>
      <c r="Q26" s="71"/>
      <c r="R26" s="87">
        <v>165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749</v>
      </c>
      <c r="AA26" s="81"/>
      <c r="AB26" s="81"/>
      <c r="AC26" s="81"/>
      <c r="AD26" s="81"/>
      <c r="AE26" s="81" t="s">
        <v>750</v>
      </c>
      <c r="AF26" s="81"/>
      <c r="AG26" s="81"/>
      <c r="AH26" s="81"/>
      <c r="AI26" s="82"/>
      <c r="AJ26" s="71">
        <v>2</v>
      </c>
      <c r="AK26" s="71"/>
      <c r="AL26" s="87">
        <v>165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719</v>
      </c>
      <c r="G27" s="99"/>
      <c r="H27" s="99"/>
      <c r="I27" s="99"/>
      <c r="J27" s="99"/>
      <c r="K27" s="99" t="s">
        <v>720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729</v>
      </c>
      <c r="AA27" s="99"/>
      <c r="AB27" s="99"/>
      <c r="AC27" s="99"/>
      <c r="AD27" s="99"/>
      <c r="AE27" s="99" t="s">
        <v>730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713</v>
      </c>
      <c r="G28" s="81"/>
      <c r="H28" s="81"/>
      <c r="I28" s="81"/>
      <c r="J28" s="81"/>
      <c r="K28" s="81" t="s">
        <v>714</v>
      </c>
      <c r="L28" s="81"/>
      <c r="M28" s="81"/>
      <c r="N28" s="81"/>
      <c r="O28" s="82"/>
      <c r="P28" s="71">
        <v>2</v>
      </c>
      <c r="Q28" s="71"/>
      <c r="R28" s="87">
        <v>175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752</v>
      </c>
      <c r="AA28" s="81"/>
      <c r="AB28" s="81"/>
      <c r="AC28" s="81"/>
      <c r="AD28" s="81"/>
      <c r="AE28" s="81" t="s">
        <v>751</v>
      </c>
      <c r="AF28" s="81"/>
      <c r="AG28" s="81"/>
      <c r="AH28" s="81"/>
      <c r="AI28" s="82"/>
      <c r="AJ28" s="71">
        <v>2</v>
      </c>
      <c r="AK28" s="71"/>
      <c r="AL28" s="87">
        <v>165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711</v>
      </c>
      <c r="G29" s="99"/>
      <c r="H29" s="99"/>
      <c r="I29" s="99"/>
      <c r="J29" s="99"/>
      <c r="K29" s="99" t="s">
        <v>712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731</v>
      </c>
      <c r="AA29" s="99"/>
      <c r="AB29" s="99"/>
      <c r="AC29" s="99"/>
      <c r="AD29" s="99"/>
      <c r="AE29" s="99" t="s">
        <v>732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743</v>
      </c>
      <c r="G30" s="81"/>
      <c r="H30" s="81"/>
      <c r="I30" s="81"/>
      <c r="J30" s="81"/>
      <c r="K30" s="81" t="s">
        <v>742</v>
      </c>
      <c r="L30" s="81"/>
      <c r="M30" s="81"/>
      <c r="N30" s="81"/>
      <c r="O30" s="82"/>
      <c r="P30" s="71">
        <v>2</v>
      </c>
      <c r="Q30" s="71"/>
      <c r="R30" s="87">
        <v>165</v>
      </c>
      <c r="S30" s="88"/>
      <c r="T30" s="298" t="s">
        <v>544</v>
      </c>
      <c r="U30" s="299"/>
      <c r="V30" s="76">
        <v>11</v>
      </c>
      <c r="W30" s="77"/>
      <c r="X30" s="71">
        <v>12</v>
      </c>
      <c r="Y30" s="71"/>
      <c r="Z30" s="80" t="s">
        <v>753</v>
      </c>
      <c r="AA30" s="81"/>
      <c r="AB30" s="81"/>
      <c r="AC30" s="81"/>
      <c r="AD30" s="81"/>
      <c r="AE30" s="81" t="s">
        <v>754</v>
      </c>
      <c r="AF30" s="81"/>
      <c r="AG30" s="81"/>
      <c r="AH30" s="81"/>
      <c r="AI30" s="82"/>
      <c r="AJ30" s="71">
        <v>2</v>
      </c>
      <c r="AK30" s="71"/>
      <c r="AL30" s="87">
        <v>160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721</v>
      </c>
      <c r="G31" s="99"/>
      <c r="H31" s="99"/>
      <c r="I31" s="99"/>
      <c r="J31" s="99"/>
      <c r="K31" s="99" t="s">
        <v>722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733</v>
      </c>
      <c r="AA31" s="99"/>
      <c r="AB31" s="99"/>
      <c r="AC31" s="99"/>
      <c r="AD31" s="99"/>
      <c r="AE31" s="99" t="s">
        <v>734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744</v>
      </c>
      <c r="G32" s="81"/>
      <c r="H32" s="81"/>
      <c r="I32" s="81"/>
      <c r="J32" s="81"/>
      <c r="K32" s="81" t="s">
        <v>745</v>
      </c>
      <c r="L32" s="81"/>
      <c r="M32" s="81"/>
      <c r="N32" s="81"/>
      <c r="O32" s="82"/>
      <c r="P32" s="71">
        <v>2</v>
      </c>
      <c r="Q32" s="71"/>
      <c r="R32" s="87">
        <v>160</v>
      </c>
      <c r="S32" s="88"/>
      <c r="T32" s="298" t="s">
        <v>544</v>
      </c>
      <c r="U32" s="299"/>
      <c r="V32" s="76">
        <v>12</v>
      </c>
      <c r="W32" s="77"/>
      <c r="X32" s="71"/>
      <c r="Y32" s="71"/>
      <c r="Z32" s="80"/>
      <c r="AA32" s="81"/>
      <c r="AB32" s="81"/>
      <c r="AC32" s="81"/>
      <c r="AD32" s="81"/>
      <c r="AE32" s="81"/>
      <c r="AF32" s="81"/>
      <c r="AG32" s="81"/>
      <c r="AH32" s="81"/>
      <c r="AI32" s="82"/>
      <c r="AJ32" s="71"/>
      <c r="AK32" s="71"/>
      <c r="AL32" s="87"/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723</v>
      </c>
      <c r="G33" s="74"/>
      <c r="H33" s="74"/>
      <c r="I33" s="74"/>
      <c r="J33" s="74"/>
      <c r="K33" s="74" t="s">
        <v>724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/>
      <c r="AA33" s="74"/>
      <c r="AB33" s="74"/>
      <c r="AC33" s="74"/>
      <c r="AD33" s="74"/>
      <c r="AE33" s="74"/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4</v>
      </c>
      <c r="I39" s="243"/>
      <c r="J39" s="244" t="s">
        <v>679</v>
      </c>
      <c r="K39" s="244"/>
      <c r="L39" s="243">
        <v>23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735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7134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県央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海老名市立有馬中学校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かわぐち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川口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/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ねもと</v>
      </c>
      <c r="F15" s="321"/>
      <c r="G15" s="321"/>
      <c r="H15" s="321"/>
      <c r="I15" s="321"/>
      <c r="J15" s="321" t="str">
        <f>IF(入力!K22="","",入力!K22)</f>
        <v>りゅうく</v>
      </c>
      <c r="K15" s="321"/>
      <c r="L15" s="321"/>
      <c r="M15" s="321"/>
      <c r="N15" s="322"/>
      <c r="O15" s="324">
        <f>IF(入力!P22="","",入力!P22)</f>
        <v>2</v>
      </c>
      <c r="P15" s="324"/>
      <c r="Q15" s="326">
        <f>IF(入力!R22="","",入力!R22)</f>
        <v>170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そえじま</v>
      </c>
      <c r="Z15" s="321"/>
      <c r="AA15" s="321"/>
      <c r="AB15" s="321"/>
      <c r="AC15" s="321"/>
      <c r="AD15" s="321" t="str">
        <f>IF(入力!AE22="","",入力!AE22)</f>
        <v>はるき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155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根本</v>
      </c>
      <c r="F16" s="335"/>
      <c r="G16" s="335"/>
      <c r="H16" s="335"/>
      <c r="I16" s="335"/>
      <c r="J16" s="335" t="str">
        <f>IF(入力!K23="","",入力!K23)</f>
        <v>琉玖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副島</v>
      </c>
      <c r="Z16" s="335"/>
      <c r="AA16" s="335"/>
      <c r="AB16" s="335"/>
      <c r="AC16" s="335"/>
      <c r="AD16" s="335" t="str">
        <f>IF(入力!AE23="","",入力!AE23)</f>
        <v>大暉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むらい</v>
      </c>
      <c r="F17" s="316"/>
      <c r="G17" s="316"/>
      <c r="H17" s="316"/>
      <c r="I17" s="316"/>
      <c r="J17" s="316" t="str">
        <f>IF(入力!K24="","",入力!K24)</f>
        <v>きひろ</v>
      </c>
      <c r="K17" s="316"/>
      <c r="L17" s="316"/>
      <c r="M17" s="316"/>
      <c r="N17" s="317"/>
      <c r="O17" s="318">
        <f>IF(入力!P24="","",入力!P24)</f>
        <v>2</v>
      </c>
      <c r="P17" s="318"/>
      <c r="Q17" s="310">
        <f>IF(入力!R24="","",入力!R24)</f>
        <v>160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はせがわ</v>
      </c>
      <c r="Z17" s="316"/>
      <c r="AA17" s="316"/>
      <c r="AB17" s="316"/>
      <c r="AC17" s="316"/>
      <c r="AD17" s="316" t="str">
        <f>IF(入力!AE24="","",入力!AE24)</f>
        <v>こうや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160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村井</v>
      </c>
      <c r="F18" s="309"/>
      <c r="G18" s="309"/>
      <c r="H18" s="309"/>
      <c r="I18" s="309"/>
      <c r="J18" s="309" t="str">
        <f>IF(入力!K25="","",入力!K25)</f>
        <v>希光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長谷川</v>
      </c>
      <c r="Z18" s="309"/>
      <c r="AA18" s="309"/>
      <c r="AB18" s="309"/>
      <c r="AC18" s="309"/>
      <c r="AD18" s="309" t="str">
        <f>IF(入力!AE25="","",入力!AE25)</f>
        <v>晃也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はらだ</v>
      </c>
      <c r="F19" s="316"/>
      <c r="G19" s="316"/>
      <c r="H19" s="316"/>
      <c r="I19" s="316"/>
      <c r="J19" s="316" t="str">
        <f>IF(入力!K26="","",入力!K26)</f>
        <v>かずし</v>
      </c>
      <c r="K19" s="316"/>
      <c r="L19" s="316"/>
      <c r="M19" s="316"/>
      <c r="N19" s="317"/>
      <c r="O19" s="318">
        <f>IF(入力!P26="","",入力!P26)</f>
        <v>2</v>
      </c>
      <c r="P19" s="318"/>
      <c r="Q19" s="310">
        <f>IF(入力!R26="","",入力!R26)</f>
        <v>165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おのでら</v>
      </c>
      <c r="Z19" s="316"/>
      <c r="AA19" s="316"/>
      <c r="AB19" s="316"/>
      <c r="AC19" s="316"/>
      <c r="AD19" s="316" t="str">
        <f>IF(入力!AE26="","",入力!AE26)</f>
        <v>ひろき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165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原田</v>
      </c>
      <c r="F20" s="309"/>
      <c r="G20" s="309"/>
      <c r="H20" s="309"/>
      <c r="I20" s="309"/>
      <c r="J20" s="309" t="str">
        <f>IF(入力!K27="","",入力!K27)</f>
        <v>和司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小野寺</v>
      </c>
      <c r="Z20" s="309"/>
      <c r="AA20" s="309"/>
      <c r="AB20" s="309"/>
      <c r="AC20" s="309"/>
      <c r="AD20" s="309" t="str">
        <f>IF(入力!AE27="","",入力!AE27)</f>
        <v>大輝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しのだ</v>
      </c>
      <c r="F21" s="316"/>
      <c r="G21" s="316"/>
      <c r="H21" s="316"/>
      <c r="I21" s="316"/>
      <c r="J21" s="316" t="str">
        <f>IF(入力!K28="","",入力!K28)</f>
        <v>こうや</v>
      </c>
      <c r="K21" s="316"/>
      <c r="L21" s="316"/>
      <c r="M21" s="316"/>
      <c r="N21" s="317"/>
      <c r="O21" s="318">
        <f>IF(入力!P28="","",入力!P28)</f>
        <v>2</v>
      </c>
      <c r="P21" s="318"/>
      <c r="Q21" s="310">
        <f>IF(入力!R28="","",入力!R28)</f>
        <v>175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さとう</v>
      </c>
      <c r="Z21" s="316"/>
      <c r="AA21" s="316"/>
      <c r="AB21" s="316"/>
      <c r="AC21" s="316"/>
      <c r="AD21" s="316" t="str">
        <f>IF(入力!AE28="","",入力!AE28)</f>
        <v>たくみ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165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篠田</v>
      </c>
      <c r="F22" s="309"/>
      <c r="G22" s="309"/>
      <c r="H22" s="309"/>
      <c r="I22" s="309"/>
      <c r="J22" s="309" t="str">
        <f>IF(入力!K29="","",入力!K29)</f>
        <v>光哉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佐藤</v>
      </c>
      <c r="Z22" s="309"/>
      <c r="AA22" s="309"/>
      <c r="AB22" s="309"/>
      <c r="AC22" s="309"/>
      <c r="AD22" s="309" t="str">
        <f>IF(入力!AE29="","",入力!AE29)</f>
        <v>匠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まるやま</v>
      </c>
      <c r="F23" s="316"/>
      <c r="G23" s="316"/>
      <c r="H23" s="316"/>
      <c r="I23" s="316"/>
      <c r="J23" s="316" t="str">
        <f>IF(入力!K30="","",入力!K30)</f>
        <v>なおたろう</v>
      </c>
      <c r="K23" s="316"/>
      <c r="L23" s="316"/>
      <c r="M23" s="316"/>
      <c r="N23" s="317"/>
      <c r="O23" s="318">
        <f>IF(入力!P30="","",入力!P30)</f>
        <v>2</v>
      </c>
      <c r="P23" s="318"/>
      <c r="Q23" s="310">
        <f>IF(入力!R30="","",入力!R30)</f>
        <v>165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12</v>
      </c>
      <c r="X23" s="318"/>
      <c r="Y23" s="323" t="str">
        <f>IF(入力!Z30="","",入力!Z30)</f>
        <v>おちあい</v>
      </c>
      <c r="Z23" s="316"/>
      <c r="AA23" s="316"/>
      <c r="AB23" s="316"/>
      <c r="AC23" s="316"/>
      <c r="AD23" s="316" t="str">
        <f>IF(入力!AE30="","",入力!AE30)</f>
        <v>としみつ</v>
      </c>
      <c r="AE23" s="316"/>
      <c r="AF23" s="316"/>
      <c r="AG23" s="316"/>
      <c r="AH23" s="317"/>
      <c r="AI23" s="318">
        <f>IF(入力!AJ30="","",入力!AJ30)</f>
        <v>2</v>
      </c>
      <c r="AJ23" s="318"/>
      <c r="AK23" s="310">
        <f>IF(入力!AL30="","",入力!AL30)</f>
        <v>160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丸山</v>
      </c>
      <c r="F24" s="309"/>
      <c r="G24" s="309"/>
      <c r="H24" s="309"/>
      <c r="I24" s="309"/>
      <c r="J24" s="309" t="str">
        <f>IF(入力!K31="","",入力!K31)</f>
        <v>直太郎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落合</v>
      </c>
      <c r="Z24" s="309"/>
      <c r="AA24" s="309"/>
      <c r="AB24" s="309"/>
      <c r="AC24" s="309"/>
      <c r="AD24" s="309" t="str">
        <f>IF(入力!AE31="","",入力!AE31)</f>
        <v>寿光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あいはら</v>
      </c>
      <c r="F25" s="316"/>
      <c r="G25" s="316"/>
      <c r="H25" s="316"/>
      <c r="I25" s="316"/>
      <c r="J25" s="316" t="str">
        <f>IF(入力!K32="","",入力!K32)</f>
        <v>まもる</v>
      </c>
      <c r="K25" s="316"/>
      <c r="L25" s="316"/>
      <c r="M25" s="316"/>
      <c r="N25" s="317"/>
      <c r="O25" s="318">
        <f>IF(入力!P32="","",入力!P32)</f>
        <v>2</v>
      </c>
      <c r="P25" s="318"/>
      <c r="Q25" s="310">
        <f>IF(入力!R32="","",入力!R32)</f>
        <v>160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 t="str">
        <f>IF(入力!X32="","",入力!X32)</f>
        <v/>
      </c>
      <c r="X25" s="318"/>
      <c r="Y25" s="323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8" t="str">
        <f>IF(入力!AJ32="","",入力!AJ32)</f>
        <v/>
      </c>
      <c r="AJ25" s="318"/>
      <c r="AK25" s="310" t="str">
        <f>IF(入力!AL32="","",入力!AL32)</f>
        <v/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相原</v>
      </c>
      <c r="F26" s="348"/>
      <c r="G26" s="348"/>
      <c r="H26" s="348"/>
      <c r="I26" s="348"/>
      <c r="J26" s="348" t="str">
        <f>IF(入力!K33="","",入力!K33)</f>
        <v>守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/>
      </c>
      <c r="Z26" s="348"/>
      <c r="AA26" s="348"/>
      <c r="AB26" s="348"/>
      <c r="AC26" s="348"/>
      <c r="AD26" s="348" t="str">
        <f>IF(入力!AE33="","",入力!AE33)</f>
        <v/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7134</v>
      </c>
      <c r="B7" s="31" t="str">
        <f t="shared" ref="B7:C7" si="0">IF($A$8="","",IF($A$9="",B8,B8&amp;"・"&amp;B9))</f>
        <v>海老名市立有馬中学校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1</v>
      </c>
      <c r="F7" s="31" t="str">
        <f t="shared" ref="F7:S7" si="1">IF($A$8="","",F8)</f>
        <v>243</v>
      </c>
      <c r="G7" s="31" t="str">
        <f t="shared" si="1"/>
        <v>0417</v>
      </c>
      <c r="H7" s="31">
        <f t="shared" si="1"/>
        <v>0</v>
      </c>
      <c r="I7" s="31" t="str">
        <f t="shared" si="1"/>
        <v>海老名市本郷４６０１</v>
      </c>
      <c r="J7" s="31">
        <f t="shared" si="1"/>
        <v>0</v>
      </c>
      <c r="K7" s="31" t="str">
        <f t="shared" si="1"/>
        <v>046</v>
      </c>
      <c r="L7" s="31" t="str">
        <f t="shared" si="1"/>
        <v>238</v>
      </c>
      <c r="M7" s="31" t="str">
        <f t="shared" si="1"/>
        <v>3365</v>
      </c>
      <c r="N7" s="31" t="str">
        <f t="shared" si="1"/>
        <v>046</v>
      </c>
      <c r="O7" s="31" t="str">
        <f t="shared" si="1"/>
        <v>238</v>
      </c>
      <c r="P7" s="31" t="str">
        <f t="shared" si="1"/>
        <v>3469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7134</v>
      </c>
      <c r="B8" s="32" t="str">
        <f>IF(入力!$F$3="","",入力!$F$3)</f>
        <v>海老名市立有馬中学校</v>
      </c>
      <c r="C8" s="32"/>
      <c r="D8" s="32" t="str">
        <f>IF(入力!$Z$2="","",入力!$Z$2)</f>
        <v>県央</v>
      </c>
      <c r="E8" s="32">
        <f>IF(入力!$I$2="","",入力!$I$2)</f>
        <v>1</v>
      </c>
      <c r="F8" s="32" t="str">
        <f>IF(入力!$F$6="","",入力!$F$6)</f>
        <v>243</v>
      </c>
      <c r="G8" s="42" t="str">
        <f>IF(入力!$I$6="","",入力!$I$6)</f>
        <v>0417</v>
      </c>
      <c r="H8" s="32"/>
      <c r="I8" s="32" t="str">
        <f>IF(入力!$L$5="","",入力!$L$5)</f>
        <v>海老名市本郷４６０１</v>
      </c>
      <c r="J8" s="32"/>
      <c r="K8" s="42" t="str">
        <f>IF(入力!$AB$4="","",入力!$AB$4)</f>
        <v>046</v>
      </c>
      <c r="L8" s="42" t="str">
        <f>IF(入力!$AG$4="","",入力!$AG$4)</f>
        <v>238</v>
      </c>
      <c r="M8" s="42" t="str">
        <f>IF(入力!$AL$4="","",入力!$AL$4)</f>
        <v>3365</v>
      </c>
      <c r="N8" s="42" t="str">
        <f>IF(入力!$AB$6="","",入力!$AB$6)</f>
        <v>046</v>
      </c>
      <c r="O8" s="42" t="str">
        <f>IF(入力!$AG$6="","",入力!$AG$6)</f>
        <v>238</v>
      </c>
      <c r="P8" s="42" t="str">
        <f>IF(入力!$AL$6="","",入力!$AL$6)</f>
        <v>3469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3365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川口</v>
      </c>
      <c r="D16" s="32" t="str">
        <f>IF(入力!$K$13="","",入力!$K$13)</f>
        <v>直也</v>
      </c>
      <c r="E16" s="32" t="str">
        <f>IF(入力!$F$12="","",入力!$F$12)</f>
        <v>かわぐち</v>
      </c>
      <c r="F16" s="32" t="str">
        <f>IF(入力!$K$12="","",入力!$K$12)</f>
        <v>なおや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小桐間</v>
      </c>
      <c r="D17" s="32" t="str">
        <f>IF(入力!$AE$13="","",入力!$AE$13)</f>
        <v>陸</v>
      </c>
      <c r="E17" s="32" t="str">
        <f>IF(入力!$Z$12="","",入力!$Z$12)</f>
        <v>こぎりま</v>
      </c>
      <c r="F17" s="32" t="str">
        <f>IF(入力!$AE$12="","",入力!$AE$12)</f>
        <v>りく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篠田</v>
      </c>
      <c r="D24" s="32" t="str">
        <f>IF(入力!$AE$16="","",入力!$AE$16)</f>
        <v>光哉</v>
      </c>
      <c r="E24" s="32" t="str">
        <f>IF(入力!$Z$15="","",入力!$Z$15)</f>
        <v>しのだ</v>
      </c>
      <c r="F24" s="32" t="str">
        <f>IF(入力!$AE$15="","",入力!$AE$15)</f>
        <v>こうや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根本</v>
      </c>
      <c r="D53" s="32" t="str">
        <f>IF(OR(L53&lt;&gt;"○",入力!K23=""),"",入力!K23)</f>
        <v>琉玖</v>
      </c>
      <c r="E53" s="32" t="str">
        <f>IF(OR(L53&lt;&gt;"○",入力!F22=""),"",入力!F22)</f>
        <v>ねもと</v>
      </c>
      <c r="F53" s="32" t="str">
        <f>IF(OR(L53&lt;&gt;"○",入力!K22=""),"",入力!K22)</f>
        <v>りゅうく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村井</v>
      </c>
      <c r="D54" s="32" t="str">
        <f>IF(OR(L54&lt;&gt;"○",入力!K25=""),"",入力!K25)</f>
        <v>希光</v>
      </c>
      <c r="E54" s="32" t="str">
        <f>IF(OR(L54&lt;&gt;"○",入力!F24=""),"",入力!F24)</f>
        <v>むらい</v>
      </c>
      <c r="F54" s="32" t="str">
        <f>IF(OR(L54&lt;&gt;"○",入力!K24=""),"",入力!K24)</f>
        <v>きひろ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原田</v>
      </c>
      <c r="D55" s="32" t="str">
        <f>IF(OR(L55&lt;&gt;"○",入力!K27=""),"",入力!K27)</f>
        <v>和司</v>
      </c>
      <c r="E55" s="32" t="str">
        <f>IF(OR(L55&lt;&gt;"○",入力!F26=""),"",入力!F26)</f>
        <v>はらだ</v>
      </c>
      <c r="F55" s="32" t="str">
        <f>IF(OR(L55&lt;&gt;"○",入力!K26=""),"",入力!K26)</f>
        <v>かずし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篠田</v>
      </c>
      <c r="D56" s="32" t="str">
        <f>IF(OR(L56&lt;&gt;"○",入力!K29=""),"",入力!K29)</f>
        <v>光哉</v>
      </c>
      <c r="E56" s="32" t="str">
        <f>IF(OR(L56&lt;&gt;"○",入力!F28=""),"",入力!F28)</f>
        <v>しのだ</v>
      </c>
      <c r="F56" s="32" t="str">
        <f>IF(OR(L56&lt;&gt;"○",入力!K28=""),"",入力!K28)</f>
        <v>こうや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丸山</v>
      </c>
      <c r="D57" s="32" t="str">
        <f>IF(OR(L57&lt;&gt;"○",入力!K31=""),"",入力!K31)</f>
        <v>直太郎</v>
      </c>
      <c r="E57" s="32" t="str">
        <f>IF(OR(L57&lt;&gt;"○",入力!F30=""),"",入力!F30)</f>
        <v>まるやま</v>
      </c>
      <c r="F57" s="32" t="str">
        <f>IF(OR(L57&lt;&gt;"○",入力!K30=""),"",入力!K30)</f>
        <v>なおたろう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相原</v>
      </c>
      <c r="D58" s="32" t="str">
        <f>IF(OR(L58&lt;&gt;"○",入力!K33=""),"",入力!K33)</f>
        <v>守</v>
      </c>
      <c r="E58" s="32" t="str">
        <f>IF(OR(L58&lt;&gt;"○",入力!F32=""),"",入力!F32)</f>
        <v>あいはら</v>
      </c>
      <c r="F58" s="32" t="str">
        <f>IF(OR(L58&lt;&gt;"○",入力!K32=""),"",入力!K32)</f>
        <v>まもる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副島</v>
      </c>
      <c r="D59" s="32" t="str">
        <f>IF(OR(L59&lt;&gt;"○",入力!AE23=""),"",入力!AE23)</f>
        <v>大暉</v>
      </c>
      <c r="E59" s="32" t="str">
        <f>IF(OR(L59&lt;&gt;"○",入力!Z22=""),"",入力!Z22)</f>
        <v>そえじま</v>
      </c>
      <c r="F59" s="32" t="str">
        <f>IF(OR(L59&lt;&gt;"○",入力!AE22=""),"",入力!AE22)</f>
        <v>はるき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長谷川</v>
      </c>
      <c r="D60" s="32" t="str">
        <f>IF(OR(L60&lt;&gt;"○",入力!AE25=""),"",入力!AE25)</f>
        <v>晃也</v>
      </c>
      <c r="E60" s="32" t="str">
        <f>IF(OR(L60&lt;&gt;"○",入力!Z24=""),"",入力!Z24)</f>
        <v>はせがわ</v>
      </c>
      <c r="F60" s="32" t="str">
        <f>IF(OR(L60&lt;&gt;"○",入力!AE24=""),"",入力!AE24)</f>
        <v>こうや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小野寺</v>
      </c>
      <c r="D61" s="32" t="str">
        <f>IF(OR(L61&lt;&gt;"○",入力!AE27=""),"",入力!AE27)</f>
        <v>大輝</v>
      </c>
      <c r="E61" s="32" t="str">
        <f>IF(OR(L61&lt;&gt;"○",入力!Z26=""),"",入力!Z26)</f>
        <v>おのでら</v>
      </c>
      <c r="F61" s="32" t="str">
        <f>IF(OR(L61&lt;&gt;"○",入力!AE26=""),"",入力!AE26)</f>
        <v>ひろき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佐藤</v>
      </c>
      <c r="D62" s="32" t="str">
        <f>IF(OR(L62&lt;&gt;"○",入力!AE29=""),"",入力!AE29)</f>
        <v>匠</v>
      </c>
      <c r="E62" s="32" t="str">
        <f>IF(OR(L62&lt;&gt;"○",入力!Z28=""),"",入力!Z28)</f>
        <v>さとう</v>
      </c>
      <c r="F62" s="32" t="str">
        <f>IF(OR(L62&lt;&gt;"○",入力!AE28=""),"",入力!AE28)</f>
        <v>たくみ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12</v>
      </c>
      <c r="C63" s="32" t="str">
        <f>IF(OR(L63&lt;&gt;"○",入力!Z31=""),"",入力!Z31)</f>
        <v>落合</v>
      </c>
      <c r="D63" s="32" t="str">
        <f>IF(OR(L63&lt;&gt;"○",入力!AE31=""),"",入力!AE31)</f>
        <v>寿光</v>
      </c>
      <c r="E63" s="32" t="str">
        <f>IF(OR(L63&lt;&gt;"○",入力!Z30=""),"",入力!Z30)</f>
        <v>おちあい</v>
      </c>
      <c r="F63" s="32" t="str">
        <f>IF(OR(L63&lt;&gt;"○",入力!AE30=""),"",入力!AE30)</f>
        <v>としみつ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海老名市教育委員会</cp:lastModifiedBy>
  <cp:lastPrinted>2019-02-13T13:45:19Z</cp:lastPrinted>
  <dcterms:created xsi:type="dcterms:W3CDTF">2006-11-03T01:52:14Z</dcterms:created>
  <dcterms:modified xsi:type="dcterms:W3CDTF">2019-04-23T02:20:12Z</dcterms:modified>
</cp:coreProperties>
</file>