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showInkAnnotation="0" codeName="ThisWorkbook" defaultThemeVersion="124226"/>
  <bookViews>
    <workbookView xWindow="-105" yWindow="-105" windowWidth="20730" windowHeight="1176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入力!$B$1:$AO$44</definedName>
    <definedName name="_xlnm.Print_Area" localSheetId="1">入力見本!$B$1:$AO$44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1"/>
  <c r="B1" l="1"/>
  <c r="F20" i="14" l="1"/>
  <c r="D20"/>
  <c r="F16"/>
  <c r="D16"/>
  <c r="F24"/>
  <c r="E24"/>
  <c r="D24"/>
  <c r="C24"/>
  <c r="F17"/>
  <c r="E17"/>
  <c r="C17"/>
  <c r="D17"/>
  <c r="F8" l="1"/>
  <c r="A9"/>
  <c r="P8"/>
  <c r="O8"/>
  <c r="N8"/>
  <c r="M8"/>
  <c r="L8"/>
  <c r="K8"/>
  <c r="I8"/>
  <c r="G8"/>
  <c r="E8"/>
  <c r="A8"/>
  <c r="P9" s="1"/>
  <c r="C16"/>
  <c r="H7" l="1"/>
  <c r="P7"/>
  <c r="I7"/>
  <c r="M7"/>
  <c r="Q7"/>
  <c r="L7"/>
  <c r="F7"/>
  <c r="J7"/>
  <c r="N7"/>
  <c r="R7"/>
  <c r="G7"/>
  <c r="K7"/>
  <c r="O7"/>
  <c r="S7"/>
  <c r="C7"/>
  <c r="A7"/>
  <c r="G9"/>
  <c r="M9"/>
  <c r="I9"/>
  <c r="N9"/>
  <c r="E9"/>
  <c r="E7" s="1"/>
  <c r="K9"/>
  <c r="O9"/>
  <c r="F9"/>
  <c r="L9"/>
  <c r="I5" l="1"/>
  <c r="A1" i="9" l="1"/>
  <c r="H2"/>
  <c r="L58" i="14"/>
  <c r="B58"/>
  <c r="L57"/>
  <c r="B57"/>
  <c r="L56"/>
  <c r="B56"/>
  <c r="L55"/>
  <c r="B55"/>
  <c r="L54"/>
  <c r="B54"/>
  <c r="L53"/>
  <c r="B53"/>
  <c r="L64"/>
  <c r="B64"/>
  <c r="L63"/>
  <c r="B63"/>
  <c r="L62"/>
  <c r="B62"/>
  <c r="L61"/>
  <c r="B61"/>
  <c r="L60"/>
  <c r="B60"/>
  <c r="L59"/>
  <c r="B59"/>
  <c r="E20"/>
  <c r="C20"/>
  <c r="A54"/>
  <c r="A55" s="1"/>
  <c r="A56" s="1"/>
  <c r="A57" s="1"/>
  <c r="A58" s="1"/>
  <c r="Q17"/>
  <c r="E16"/>
  <c r="A5"/>
  <c r="I61" l="1"/>
  <c r="D61"/>
  <c r="J61"/>
  <c r="F61"/>
  <c r="E61"/>
  <c r="C61"/>
  <c r="J62"/>
  <c r="F62"/>
  <c r="E62"/>
  <c r="C62"/>
  <c r="I62"/>
  <c r="D62"/>
  <c r="J64"/>
  <c r="F64"/>
  <c r="E64"/>
  <c r="C64"/>
  <c r="I64"/>
  <c r="D64"/>
  <c r="J54"/>
  <c r="F54"/>
  <c r="D54"/>
  <c r="I54"/>
  <c r="E54"/>
  <c r="C54"/>
  <c r="J56"/>
  <c r="F56"/>
  <c r="I56"/>
  <c r="I57"/>
  <c r="J57"/>
  <c r="F57"/>
  <c r="I59"/>
  <c r="D59"/>
  <c r="J59"/>
  <c r="F59"/>
  <c r="E59"/>
  <c r="C59"/>
  <c r="J60"/>
  <c r="F60"/>
  <c r="E60"/>
  <c r="C60"/>
  <c r="I60"/>
  <c r="D60"/>
  <c r="I63"/>
  <c r="D63"/>
  <c r="J63"/>
  <c r="F63"/>
  <c r="E63"/>
  <c r="C63"/>
  <c r="I53"/>
  <c r="J53"/>
  <c r="F53"/>
  <c r="I55"/>
  <c r="J55"/>
  <c r="F55"/>
  <c r="J58"/>
  <c r="F58"/>
  <c r="E58"/>
  <c r="C58"/>
  <c r="I58"/>
  <c r="D58"/>
  <c r="E53"/>
  <c r="D53"/>
  <c r="C53"/>
  <c r="E57"/>
  <c r="D57"/>
  <c r="C57"/>
  <c r="C56"/>
  <c r="E56"/>
  <c r="D56"/>
  <c r="E55"/>
  <c r="D55"/>
  <c r="C55"/>
  <c r="A59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A203" s="1"/>
  <c r="A204" s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A233" s="1"/>
  <c r="A234" s="1"/>
  <c r="A235" s="1"/>
  <c r="A236" s="1"/>
  <c r="A237" s="1"/>
  <c r="A238" s="1"/>
  <c r="A239" s="1"/>
  <c r="A240" s="1"/>
  <c r="A241" s="1"/>
  <c r="A242" s="1"/>
  <c r="A243" s="1"/>
  <c r="A244" s="1"/>
  <c r="A245" s="1"/>
  <c r="A246" s="1"/>
  <c r="A247" s="1"/>
  <c r="A248" s="1"/>
  <c r="A249" s="1"/>
  <c r="A250" s="1"/>
  <c r="A251" s="1"/>
  <c r="A252" s="1"/>
  <c r="A253" s="1"/>
  <c r="A254" s="1"/>
  <c r="A255" s="1"/>
  <c r="A256" s="1"/>
  <c r="A257" s="1"/>
  <c r="A258" s="1"/>
  <c r="A259" s="1"/>
  <c r="A260" s="1"/>
  <c r="A261" s="1"/>
  <c r="A262" s="1"/>
  <c r="A263" s="1"/>
  <c r="A264" s="1"/>
  <c r="A265" s="1"/>
  <c r="A266" s="1"/>
  <c r="A267" s="1"/>
  <c r="A268" s="1"/>
  <c r="A269" s="1"/>
  <c r="A270" s="1"/>
  <c r="A271" s="1"/>
  <c r="A272" s="1"/>
  <c r="A273" s="1"/>
  <c r="A274" s="1"/>
  <c r="A275" s="1"/>
  <c r="A276" s="1"/>
  <c r="A277" s="1"/>
  <c r="A278" s="1"/>
  <c r="A279" s="1"/>
  <c r="A280" s="1"/>
  <c r="A281" s="1"/>
  <c r="A282" s="1"/>
  <c r="A283" s="1"/>
  <c r="A284" s="1"/>
  <c r="A285" s="1"/>
  <c r="A286" s="1"/>
  <c r="A287" s="1"/>
  <c r="A288" s="1"/>
  <c r="A289" s="1"/>
  <c r="A290" s="1"/>
  <c r="A291" s="1"/>
  <c r="A292" s="1"/>
  <c r="A293" s="1"/>
  <c r="A294" s="1"/>
  <c r="A295" s="1"/>
  <c r="A296" s="1"/>
  <c r="A297" s="1"/>
  <c r="A298" s="1"/>
  <c r="A299" s="1"/>
  <c r="A300" s="1"/>
  <c r="A301" s="1"/>
  <c r="A302" s="1"/>
  <c r="A303" s="1"/>
  <c r="A304" s="1"/>
  <c r="A305" s="1"/>
  <c r="A306" s="1"/>
  <c r="A307" s="1"/>
  <c r="A308" s="1"/>
  <c r="A309" s="1"/>
  <c r="A310" s="1"/>
  <c r="A311" s="1"/>
  <c r="A312" s="1"/>
  <c r="A313" s="1"/>
  <c r="A314" s="1"/>
  <c r="A315" s="1"/>
  <c r="A316" s="1"/>
  <c r="A317" s="1"/>
  <c r="A318" s="1"/>
  <c r="A319" s="1"/>
  <c r="A320" s="1"/>
  <c r="A321" s="1"/>
  <c r="A322" s="1"/>
  <c r="A323" s="1"/>
  <c r="A324" s="1"/>
  <c r="A325" s="1"/>
  <c r="A326" s="1"/>
  <c r="A327" s="1"/>
  <c r="A328" s="1"/>
  <c r="A329" s="1"/>
  <c r="A330" s="1"/>
  <c r="A331" s="1"/>
  <c r="A332" s="1"/>
  <c r="A333" s="1"/>
  <c r="A334" s="1"/>
  <c r="A335" s="1"/>
  <c r="A336" s="1"/>
  <c r="A337" s="1"/>
  <c r="A338" s="1"/>
  <c r="A339" s="1"/>
  <c r="A340" s="1"/>
  <c r="A341" s="1"/>
  <c r="A342" s="1"/>
  <c r="A343" s="1"/>
  <c r="A344" s="1"/>
  <c r="A345" s="1"/>
  <c r="A346" s="1"/>
  <c r="A347" s="1"/>
  <c r="A348" s="1"/>
  <c r="A349" s="1"/>
  <c r="A350" s="1"/>
  <c r="A351" s="1"/>
  <c r="A352" s="1"/>
  <c r="BD3" i="6"/>
  <c r="BE3"/>
  <c r="BF3"/>
  <c r="BG3"/>
  <c r="BH3"/>
  <c r="BD4"/>
  <c r="BE4"/>
  <c r="BF4"/>
  <c r="BG4"/>
  <c r="BH4"/>
  <c r="BD5"/>
  <c r="BE5"/>
  <c r="BF5"/>
  <c r="BG5"/>
  <c r="BH5"/>
  <c r="BD6"/>
  <c r="BE6"/>
  <c r="BF6"/>
  <c r="BG6"/>
  <c r="BH6"/>
  <c r="BD7"/>
  <c r="BE7"/>
  <c r="BF7"/>
  <c r="BG7"/>
  <c r="BH7"/>
  <c r="BD8"/>
  <c r="BE8"/>
  <c r="BF8"/>
  <c r="BG8"/>
  <c r="BH8"/>
  <c r="BD9"/>
  <c r="BE9"/>
  <c r="BF9"/>
  <c r="BG9"/>
  <c r="BH9"/>
  <c r="BD10"/>
  <c r="BE10"/>
  <c r="BF10"/>
  <c r="BG10"/>
  <c r="BH10"/>
  <c r="BD11"/>
  <c r="BE11"/>
  <c r="BF11"/>
  <c r="BG11"/>
  <c r="BH11"/>
  <c r="BD12"/>
  <c r="BE12"/>
  <c r="BF12"/>
  <c r="BG12"/>
  <c r="BH12"/>
  <c r="BD13"/>
  <c r="BE13"/>
  <c r="BF13"/>
  <c r="BG13"/>
  <c r="BH13"/>
  <c r="BD14"/>
  <c r="BE14"/>
  <c r="BF14"/>
  <c r="BG14"/>
  <c r="BH14"/>
  <c r="BD15"/>
  <c r="BE15"/>
  <c r="BF15"/>
  <c r="BG15"/>
  <c r="BH15"/>
  <c r="BD16"/>
  <c r="BE16"/>
  <c r="BF16"/>
  <c r="BG16"/>
  <c r="BH16"/>
  <c r="BD17"/>
  <c r="BE17"/>
  <c r="BF17"/>
  <c r="BG17"/>
  <c r="BH17"/>
  <c r="BD18"/>
  <c r="BE18"/>
  <c r="BF18"/>
  <c r="BG18"/>
  <c r="BH18"/>
  <c r="BD19"/>
  <c r="BE19"/>
  <c r="BF19"/>
  <c r="BG19"/>
  <c r="BH19"/>
  <c r="BD20"/>
  <c r="BE20"/>
  <c r="BF20"/>
  <c r="BG20"/>
  <c r="BH20"/>
  <c r="BD21"/>
  <c r="BE21"/>
  <c r="BF21"/>
  <c r="BG21"/>
  <c r="BH21"/>
  <c r="BD22"/>
  <c r="BE22"/>
  <c r="BF22"/>
  <c r="BG22"/>
  <c r="BH22"/>
  <c r="BD23"/>
  <c r="BE23"/>
  <c r="BF23"/>
  <c r="BG23"/>
  <c r="BH23"/>
  <c r="BD24"/>
  <c r="BE24"/>
  <c r="BF24"/>
  <c r="BG24"/>
  <c r="BH24"/>
  <c r="BD25"/>
  <c r="BE25"/>
  <c r="BF25"/>
  <c r="BG25"/>
  <c r="BH25"/>
  <c r="BD26"/>
  <c r="BE26"/>
  <c r="BF26"/>
  <c r="BG26"/>
  <c r="BH26"/>
  <c r="BD27"/>
  <c r="BE27"/>
  <c r="BF27"/>
  <c r="BG27"/>
  <c r="BH27"/>
  <c r="BD28"/>
  <c r="BE28"/>
  <c r="BF28"/>
  <c r="BG28"/>
  <c r="BH28"/>
  <c r="BD29"/>
  <c r="BE29"/>
  <c r="BF29"/>
  <c r="BG29"/>
  <c r="BH29"/>
  <c r="BD30"/>
  <c r="BE30"/>
  <c r="BF30"/>
  <c r="BG30"/>
  <c r="BH30"/>
  <c r="BD31"/>
  <c r="BE31"/>
  <c r="BF31"/>
  <c r="BG31"/>
  <c r="BH31"/>
  <c r="BD32"/>
  <c r="BE32"/>
  <c r="BF32"/>
  <c r="BG32"/>
  <c r="BH32"/>
  <c r="BD33"/>
  <c r="BE33"/>
  <c r="BF33"/>
  <c r="BG33"/>
  <c r="BH33"/>
  <c r="BD34"/>
  <c r="BE34"/>
  <c r="BF34"/>
  <c r="BG34"/>
  <c r="BH34"/>
  <c r="BD35"/>
  <c r="BE35"/>
  <c r="BF35"/>
  <c r="BG35"/>
  <c r="BH35"/>
  <c r="BI35"/>
  <c r="BD36"/>
  <c r="BE36"/>
  <c r="BF36"/>
  <c r="BG36"/>
  <c r="BH36"/>
  <c r="BI36"/>
  <c r="BD37"/>
  <c r="BE37"/>
  <c r="BF37"/>
  <c r="BG37"/>
  <c r="BH37"/>
  <c r="BI37"/>
  <c r="BH2"/>
  <c r="BG2"/>
  <c r="BF2"/>
  <c r="BE2"/>
  <c r="BD2"/>
  <c r="AX3"/>
  <c r="AY3"/>
  <c r="AZ3"/>
  <c r="BA3"/>
  <c r="BB3"/>
  <c r="AX4"/>
  <c r="AY4"/>
  <c r="AZ4"/>
  <c r="BA4"/>
  <c r="BB4"/>
  <c r="AX5"/>
  <c r="AY5"/>
  <c r="AZ5"/>
  <c r="BA5"/>
  <c r="BB5"/>
  <c r="AX6"/>
  <c r="AY6"/>
  <c r="AZ6"/>
  <c r="BA6"/>
  <c r="BB6"/>
  <c r="AX7"/>
  <c r="AY7"/>
  <c r="AZ7"/>
  <c r="BA7"/>
  <c r="BB7"/>
  <c r="AX8"/>
  <c r="AY8"/>
  <c r="AZ8"/>
  <c r="BA8"/>
  <c r="BB8"/>
  <c r="AX9"/>
  <c r="AY9"/>
  <c r="AZ9"/>
  <c r="BA9"/>
  <c r="BB9"/>
  <c r="AX10"/>
  <c r="AY10"/>
  <c r="AZ10"/>
  <c r="BA10"/>
  <c r="BB10"/>
  <c r="AX11"/>
  <c r="AY11"/>
  <c r="AZ11"/>
  <c r="BA11"/>
  <c r="BB11"/>
  <c r="AX12"/>
  <c r="AY12"/>
  <c r="AZ12"/>
  <c r="BA12"/>
  <c r="BB12"/>
  <c r="AX13"/>
  <c r="AY13"/>
  <c r="AZ13"/>
  <c r="BA13"/>
  <c r="BB13"/>
  <c r="AX14"/>
  <c r="AY14"/>
  <c r="AZ14"/>
  <c r="BA14"/>
  <c r="BB14"/>
  <c r="AX15"/>
  <c r="AY15"/>
  <c r="AZ15"/>
  <c r="BA15"/>
  <c r="BB15"/>
  <c r="AX16"/>
  <c r="AY16"/>
  <c r="AZ16"/>
  <c r="BA16"/>
  <c r="BB16"/>
  <c r="AX17"/>
  <c r="AY17"/>
  <c r="AZ17"/>
  <c r="BA17"/>
  <c r="BB17"/>
  <c r="AX18"/>
  <c r="AY18"/>
  <c r="AZ18"/>
  <c r="BA18"/>
  <c r="BB18"/>
  <c r="AX19"/>
  <c r="AY19"/>
  <c r="AZ19"/>
  <c r="BA19"/>
  <c r="BB19"/>
  <c r="AX20"/>
  <c r="AY20"/>
  <c r="AZ20"/>
  <c r="BA20"/>
  <c r="BB20"/>
  <c r="AX21"/>
  <c r="AY21"/>
  <c r="AZ21"/>
  <c r="BA21"/>
  <c r="BB21"/>
  <c r="AX22"/>
  <c r="AY22"/>
  <c r="AZ22"/>
  <c r="BA22"/>
  <c r="BB22"/>
  <c r="AX23"/>
  <c r="AY23"/>
  <c r="AZ23"/>
  <c r="BA23"/>
  <c r="BB23"/>
  <c r="AX24"/>
  <c r="AY24"/>
  <c r="AZ24"/>
  <c r="BA24"/>
  <c r="BB24"/>
  <c r="AX25"/>
  <c r="AY25"/>
  <c r="AZ25"/>
  <c r="BA25"/>
  <c r="BB25"/>
  <c r="AX26"/>
  <c r="AY26"/>
  <c r="AZ26"/>
  <c r="BA26"/>
  <c r="BB26"/>
  <c r="AX27"/>
  <c r="AY27"/>
  <c r="AZ27"/>
  <c r="BA27"/>
  <c r="BB27"/>
  <c r="AX28"/>
  <c r="AY28"/>
  <c r="AZ28"/>
  <c r="BA28"/>
  <c r="BB28"/>
  <c r="AX29"/>
  <c r="AY29"/>
  <c r="AZ29"/>
  <c r="BA29"/>
  <c r="BB29"/>
  <c r="AX30"/>
  <c r="AY30"/>
  <c r="AZ30"/>
  <c r="BA30"/>
  <c r="BB30"/>
  <c r="AX31"/>
  <c r="AY31"/>
  <c r="AZ31"/>
  <c r="BA31"/>
  <c r="BB31"/>
  <c r="AX32"/>
  <c r="AY32"/>
  <c r="AZ32"/>
  <c r="BA32"/>
  <c r="BB32"/>
  <c r="AX33"/>
  <c r="AY33"/>
  <c r="AZ33"/>
  <c r="BA33"/>
  <c r="BB33"/>
  <c r="AX34"/>
  <c r="AY34"/>
  <c r="AZ34"/>
  <c r="BA34"/>
  <c r="BB34"/>
  <c r="AX35"/>
  <c r="AY35"/>
  <c r="AZ35"/>
  <c r="BA35"/>
  <c r="BB35"/>
  <c r="AX36"/>
  <c r="AY36"/>
  <c r="AZ36"/>
  <c r="BA36"/>
  <c r="BB36"/>
  <c r="AX37"/>
  <c r="AY37"/>
  <c r="AZ37"/>
  <c r="BA37"/>
  <c r="BB37"/>
  <c r="AX38"/>
  <c r="AY38"/>
  <c r="AZ38"/>
  <c r="BA38"/>
  <c r="BB38"/>
  <c r="AX39"/>
  <c r="AY39"/>
  <c r="AZ39"/>
  <c r="BA39"/>
  <c r="BB39"/>
  <c r="AX40"/>
  <c r="AY40"/>
  <c r="AZ40"/>
  <c r="BA40"/>
  <c r="BB40"/>
  <c r="AX41"/>
  <c r="AY41"/>
  <c r="AZ41"/>
  <c r="BA41"/>
  <c r="BB41"/>
  <c r="AX42"/>
  <c r="AY42"/>
  <c r="AZ42"/>
  <c r="BA42"/>
  <c r="BB42"/>
  <c r="AX43"/>
  <c r="AY43"/>
  <c r="AZ43"/>
  <c r="BA43"/>
  <c r="BB43"/>
  <c r="AX44"/>
  <c r="AY44"/>
  <c r="AZ44"/>
  <c r="BA44"/>
  <c r="BB44"/>
  <c r="AX45"/>
  <c r="AY45"/>
  <c r="AZ45"/>
  <c r="BA45"/>
  <c r="BB45"/>
  <c r="AX46"/>
  <c r="AY46"/>
  <c r="AZ46"/>
  <c r="BA46"/>
  <c r="BB46"/>
  <c r="AX47"/>
  <c r="AY47"/>
  <c r="AZ47"/>
  <c r="BA47"/>
  <c r="BB47"/>
  <c r="AX48"/>
  <c r="AY48"/>
  <c r="AZ48"/>
  <c r="BA48"/>
  <c r="BB48"/>
  <c r="AX49"/>
  <c r="AY49"/>
  <c r="AZ49"/>
  <c r="BA49"/>
  <c r="BB49"/>
  <c r="AX50"/>
  <c r="AY50"/>
  <c r="AZ50"/>
  <c r="BA50"/>
  <c r="BB50"/>
  <c r="AX51"/>
  <c r="AY51"/>
  <c r="AZ51"/>
  <c r="BA51"/>
  <c r="BB51"/>
  <c r="BB2"/>
  <c r="BA2"/>
  <c r="AZ2"/>
  <c r="AY2"/>
  <c r="AX2"/>
  <c r="AR3"/>
  <c r="AS3"/>
  <c r="AT3"/>
  <c r="AU3"/>
  <c r="AV3"/>
  <c r="AR4"/>
  <c r="AS4"/>
  <c r="AT4"/>
  <c r="AU4"/>
  <c r="AV4"/>
  <c r="AR5"/>
  <c r="AS5"/>
  <c r="AT5"/>
  <c r="AU5"/>
  <c r="AV5"/>
  <c r="AR6"/>
  <c r="AS6"/>
  <c r="AT6"/>
  <c r="AU6"/>
  <c r="AV6"/>
  <c r="AR7"/>
  <c r="AS7"/>
  <c r="AT7"/>
  <c r="AU7"/>
  <c r="AV7"/>
  <c r="AR8"/>
  <c r="AS8"/>
  <c r="AT8"/>
  <c r="AU8"/>
  <c r="AV8"/>
  <c r="AR9"/>
  <c r="AS9"/>
  <c r="AT9"/>
  <c r="AU9"/>
  <c r="AV9"/>
  <c r="AR10"/>
  <c r="AS10"/>
  <c r="AT10"/>
  <c r="AU10"/>
  <c r="AV10"/>
  <c r="AR11"/>
  <c r="AS11"/>
  <c r="AT11"/>
  <c r="AU11"/>
  <c r="AV11"/>
  <c r="AR12"/>
  <c r="AS12"/>
  <c r="AT12"/>
  <c r="AU12"/>
  <c r="AV12"/>
  <c r="AR13"/>
  <c r="AS13"/>
  <c r="AT13"/>
  <c r="AU13"/>
  <c r="AV13"/>
  <c r="AR14"/>
  <c r="AS14"/>
  <c r="AT14"/>
  <c r="AU14"/>
  <c r="AV14"/>
  <c r="AR15"/>
  <c r="AS15"/>
  <c r="AT15"/>
  <c r="AU15"/>
  <c r="AV15"/>
  <c r="AR16"/>
  <c r="AS16"/>
  <c r="AT16"/>
  <c r="AU16"/>
  <c r="AV16"/>
  <c r="AR17"/>
  <c r="AS17"/>
  <c r="AT17"/>
  <c r="AU17"/>
  <c r="AV17"/>
  <c r="AR18"/>
  <c r="AS18"/>
  <c r="AT18"/>
  <c r="AU18"/>
  <c r="AV18"/>
  <c r="AR19"/>
  <c r="AS19"/>
  <c r="AT19"/>
  <c r="AU19"/>
  <c r="AV19"/>
  <c r="AR20"/>
  <c r="AS20"/>
  <c r="AT20"/>
  <c r="AU20"/>
  <c r="AV20"/>
  <c r="AR21"/>
  <c r="AS21"/>
  <c r="AT21"/>
  <c r="AU21"/>
  <c r="AV21"/>
  <c r="AR22"/>
  <c r="AS22"/>
  <c r="AT22"/>
  <c r="AU22"/>
  <c r="AV22"/>
  <c r="AR23"/>
  <c r="AS23"/>
  <c r="AT23"/>
  <c r="AU23"/>
  <c r="AV23"/>
  <c r="AR24"/>
  <c r="AS24"/>
  <c r="AT24"/>
  <c r="AU24"/>
  <c r="AV24"/>
  <c r="AR25"/>
  <c r="AS25"/>
  <c r="AT25"/>
  <c r="AU25"/>
  <c r="AV25"/>
  <c r="AR26"/>
  <c r="AS26"/>
  <c r="AT26"/>
  <c r="AU26"/>
  <c r="AV26"/>
  <c r="AR27"/>
  <c r="AS27"/>
  <c r="AT27"/>
  <c r="AU27"/>
  <c r="AV27"/>
  <c r="AR28"/>
  <c r="AS28"/>
  <c r="AT28"/>
  <c r="AU28"/>
  <c r="AV28"/>
  <c r="AR29"/>
  <c r="AS29"/>
  <c r="AT29"/>
  <c r="AU29"/>
  <c r="AV29"/>
  <c r="AR30"/>
  <c r="AS30"/>
  <c r="AT30"/>
  <c r="AU30"/>
  <c r="AV30"/>
  <c r="AR31"/>
  <c r="AS31"/>
  <c r="AT31"/>
  <c r="AU31"/>
  <c r="AV31"/>
  <c r="AR32"/>
  <c r="AS32"/>
  <c r="AT32"/>
  <c r="AU32"/>
  <c r="AV32"/>
  <c r="AR33"/>
  <c r="AS33"/>
  <c r="AT33"/>
  <c r="AU33"/>
  <c r="AV33"/>
  <c r="AR34"/>
  <c r="AS34"/>
  <c r="AT34"/>
  <c r="AU34"/>
  <c r="AV34"/>
  <c r="AR35"/>
  <c r="AS35"/>
  <c r="AT35"/>
  <c r="AU35"/>
  <c r="AV35"/>
  <c r="AR36"/>
  <c r="AS36"/>
  <c r="AT36"/>
  <c r="AU36"/>
  <c r="AV36"/>
  <c r="AR37"/>
  <c r="AS37"/>
  <c r="AT37"/>
  <c r="AU37"/>
  <c r="AV37"/>
  <c r="AR38"/>
  <c r="AS38"/>
  <c r="AT38"/>
  <c r="AU38"/>
  <c r="AV38"/>
  <c r="AR39"/>
  <c r="AS39"/>
  <c r="AT39"/>
  <c r="AU39"/>
  <c r="AV39"/>
  <c r="AR40"/>
  <c r="AS40"/>
  <c r="AT40"/>
  <c r="AU40"/>
  <c r="AV40"/>
  <c r="AR41"/>
  <c r="AS41"/>
  <c r="AT41"/>
  <c r="AU41"/>
  <c r="AV41"/>
  <c r="AR42"/>
  <c r="AS42"/>
  <c r="AT42"/>
  <c r="AU42"/>
  <c r="AV42"/>
  <c r="AR43"/>
  <c r="AS43"/>
  <c r="AT43"/>
  <c r="AU43"/>
  <c r="AV43"/>
  <c r="AR44"/>
  <c r="AS44"/>
  <c r="AT44"/>
  <c r="AU44"/>
  <c r="AV44"/>
  <c r="AR45"/>
  <c r="AS45"/>
  <c r="AT45"/>
  <c r="AU45"/>
  <c r="AV45"/>
  <c r="AR46"/>
  <c r="AS46"/>
  <c r="AT46"/>
  <c r="AU46"/>
  <c r="AV46"/>
  <c r="AR47"/>
  <c r="AS47"/>
  <c r="AT47"/>
  <c r="AU47"/>
  <c r="AV47"/>
  <c r="AR48"/>
  <c r="AS48"/>
  <c r="AT48"/>
  <c r="AU48"/>
  <c r="AV48"/>
  <c r="AR49"/>
  <c r="AS49"/>
  <c r="AT49"/>
  <c r="AU49"/>
  <c r="AV49"/>
  <c r="AR50"/>
  <c r="AS50"/>
  <c r="AT50"/>
  <c r="AU50"/>
  <c r="AV50"/>
  <c r="AR51"/>
  <c r="AS51"/>
  <c r="AT51"/>
  <c r="AU51"/>
  <c r="AV51"/>
  <c r="AV2"/>
  <c r="AU2"/>
  <c r="AT2"/>
  <c r="AS2"/>
  <c r="AR2"/>
  <c r="AL3"/>
  <c r="AM3"/>
  <c r="AN3"/>
  <c r="AO3"/>
  <c r="AP3"/>
  <c r="AL4"/>
  <c r="AM4"/>
  <c r="AN4"/>
  <c r="AO4"/>
  <c r="AP4"/>
  <c r="AL5"/>
  <c r="AM5"/>
  <c r="AN5"/>
  <c r="AO5"/>
  <c r="AP5"/>
  <c r="AL6"/>
  <c r="AM6"/>
  <c r="AN6"/>
  <c r="AO6"/>
  <c r="AP6"/>
  <c r="AL7"/>
  <c r="AM7"/>
  <c r="AN7"/>
  <c r="AO7"/>
  <c r="AP7"/>
  <c r="AL8"/>
  <c r="AM8"/>
  <c r="AN8"/>
  <c r="AO8"/>
  <c r="AP8"/>
  <c r="AL9"/>
  <c r="AM9"/>
  <c r="AN9"/>
  <c r="AO9"/>
  <c r="AP9"/>
  <c r="AL10"/>
  <c r="AM10"/>
  <c r="AN10"/>
  <c r="AO10"/>
  <c r="AP10"/>
  <c r="AL11"/>
  <c r="AM11"/>
  <c r="AN11"/>
  <c r="AO11"/>
  <c r="AP11"/>
  <c r="AL12"/>
  <c r="AM12"/>
  <c r="AN12"/>
  <c r="AO12"/>
  <c r="AP12"/>
  <c r="AL13"/>
  <c r="AM13"/>
  <c r="AN13"/>
  <c r="AO13"/>
  <c r="AP13"/>
  <c r="AL14"/>
  <c r="AM14"/>
  <c r="AN14"/>
  <c r="AO14"/>
  <c r="AP14"/>
  <c r="AL15"/>
  <c r="AM15"/>
  <c r="AN15"/>
  <c r="AO15"/>
  <c r="AP15"/>
  <c r="AL16"/>
  <c r="AM16"/>
  <c r="AN16"/>
  <c r="AO16"/>
  <c r="AP16"/>
  <c r="AL17"/>
  <c r="AM17"/>
  <c r="AN17"/>
  <c r="AO17"/>
  <c r="AP17"/>
  <c r="AL18"/>
  <c r="AM18"/>
  <c r="AN18"/>
  <c r="AO18"/>
  <c r="AP18"/>
  <c r="AL19"/>
  <c r="AM19"/>
  <c r="AN19"/>
  <c r="AO19"/>
  <c r="AP19"/>
  <c r="AL20"/>
  <c r="AM20"/>
  <c r="AN20"/>
  <c r="AO20"/>
  <c r="AP20"/>
  <c r="AL21"/>
  <c r="AM21"/>
  <c r="AN21"/>
  <c r="AO21"/>
  <c r="AP21"/>
  <c r="AL22"/>
  <c r="AM22"/>
  <c r="AN22"/>
  <c r="AO22"/>
  <c r="AP22"/>
  <c r="AL23"/>
  <c r="AM23"/>
  <c r="AN23"/>
  <c r="AO23"/>
  <c r="AP23"/>
  <c r="AL24"/>
  <c r="AM24"/>
  <c r="AN24"/>
  <c r="AO24"/>
  <c r="AP24"/>
  <c r="AL25"/>
  <c r="AM25"/>
  <c r="AN25"/>
  <c r="AO25"/>
  <c r="AP25"/>
  <c r="AL26"/>
  <c r="AM26"/>
  <c r="AN26"/>
  <c r="AO26"/>
  <c r="AP26"/>
  <c r="AL27"/>
  <c r="AM27"/>
  <c r="AN27"/>
  <c r="AO27"/>
  <c r="AP27"/>
  <c r="AL28"/>
  <c r="AM28"/>
  <c r="AN28"/>
  <c r="AO28"/>
  <c r="AP28"/>
  <c r="AL29"/>
  <c r="AM29"/>
  <c r="AN29"/>
  <c r="AO29"/>
  <c r="AP29"/>
  <c r="AL30"/>
  <c r="AM30"/>
  <c r="AN30"/>
  <c r="AO30"/>
  <c r="AP30"/>
  <c r="AL31"/>
  <c r="AM31"/>
  <c r="AN31"/>
  <c r="AO31"/>
  <c r="AP31"/>
  <c r="AL32"/>
  <c r="AM32"/>
  <c r="AN32"/>
  <c r="AO32"/>
  <c r="AP32"/>
  <c r="AL33"/>
  <c r="AM33"/>
  <c r="AN33"/>
  <c r="AO33"/>
  <c r="AP33"/>
  <c r="AL34"/>
  <c r="AM34"/>
  <c r="AN34"/>
  <c r="AO34"/>
  <c r="AP34"/>
  <c r="AL35"/>
  <c r="AM35"/>
  <c r="AN35"/>
  <c r="AO35"/>
  <c r="AP35"/>
  <c r="AL36"/>
  <c r="AM36"/>
  <c r="AN36"/>
  <c r="AO36"/>
  <c r="AP36"/>
  <c r="AL37"/>
  <c r="AM37"/>
  <c r="AN37"/>
  <c r="AO37"/>
  <c r="AP37"/>
  <c r="AL38"/>
  <c r="AM38"/>
  <c r="AN38"/>
  <c r="AO38"/>
  <c r="AP38"/>
  <c r="AL39"/>
  <c r="AM39"/>
  <c r="AN39"/>
  <c r="AO39"/>
  <c r="AP39"/>
  <c r="AL40"/>
  <c r="AM40"/>
  <c r="AN40"/>
  <c r="AO40"/>
  <c r="AP40"/>
  <c r="AL41"/>
  <c r="AM41"/>
  <c r="AN41"/>
  <c r="AO41"/>
  <c r="AP41"/>
  <c r="AL42"/>
  <c r="AM42"/>
  <c r="AN42"/>
  <c r="AO42"/>
  <c r="AP42"/>
  <c r="AL43"/>
  <c r="AM43"/>
  <c r="AN43"/>
  <c r="AO43"/>
  <c r="AP43"/>
  <c r="AL44"/>
  <c r="AM44"/>
  <c r="AN44"/>
  <c r="AO44"/>
  <c r="AP44"/>
  <c r="AL45"/>
  <c r="AM45"/>
  <c r="AN45"/>
  <c r="AO45"/>
  <c r="AP45"/>
  <c r="AL46"/>
  <c r="AM46"/>
  <c r="AN46"/>
  <c r="AO46"/>
  <c r="AP46"/>
  <c r="AL47"/>
  <c r="AM47"/>
  <c r="AN47"/>
  <c r="AO47"/>
  <c r="AP47"/>
  <c r="AL48"/>
  <c r="AM48"/>
  <c r="AN48"/>
  <c r="AO48"/>
  <c r="AP48"/>
  <c r="AL49"/>
  <c r="AM49"/>
  <c r="AN49"/>
  <c r="AO49"/>
  <c r="AP49"/>
  <c r="AL50"/>
  <c r="AM50"/>
  <c r="AN50"/>
  <c r="AO50"/>
  <c r="AP50"/>
  <c r="AL51"/>
  <c r="AM51"/>
  <c r="AN51"/>
  <c r="AO51"/>
  <c r="AP51"/>
  <c r="AP2"/>
  <c r="AO2"/>
  <c r="AN2"/>
  <c r="AM2"/>
  <c r="AL2"/>
  <c r="AF3"/>
  <c r="AG3"/>
  <c r="AH3"/>
  <c r="AI3"/>
  <c r="AJ3"/>
  <c r="AF4"/>
  <c r="AG4"/>
  <c r="AH4"/>
  <c r="AI4"/>
  <c r="AJ4"/>
  <c r="AF5"/>
  <c r="AG5"/>
  <c r="AH5"/>
  <c r="AI5"/>
  <c r="AJ5"/>
  <c r="AF6"/>
  <c r="AG6"/>
  <c r="AH6"/>
  <c r="AI6"/>
  <c r="AJ6"/>
  <c r="AF7"/>
  <c r="AG7"/>
  <c r="AH7"/>
  <c r="AI7"/>
  <c r="AJ7"/>
  <c r="AF8"/>
  <c r="AG8"/>
  <c r="AH8"/>
  <c r="AI8"/>
  <c r="AJ8"/>
  <c r="AF9"/>
  <c r="AG9"/>
  <c r="AH9"/>
  <c r="AI9"/>
  <c r="AJ9"/>
  <c r="AF10"/>
  <c r="AG10"/>
  <c r="AH10"/>
  <c r="AI10"/>
  <c r="AJ10"/>
  <c r="AF11"/>
  <c r="AG11"/>
  <c r="AH11"/>
  <c r="AI11"/>
  <c r="AJ11"/>
  <c r="AF12"/>
  <c r="AG12"/>
  <c r="AH12"/>
  <c r="AI12"/>
  <c r="AJ12"/>
  <c r="AF13"/>
  <c r="AG13"/>
  <c r="AH13"/>
  <c r="AI13"/>
  <c r="AJ13"/>
  <c r="AF14"/>
  <c r="AG14"/>
  <c r="AH14"/>
  <c r="AI14"/>
  <c r="AJ14"/>
  <c r="AF15"/>
  <c r="AG15"/>
  <c r="AH15"/>
  <c r="AI15"/>
  <c r="AJ15"/>
  <c r="AF16"/>
  <c r="AG16"/>
  <c r="AH16"/>
  <c r="AI16"/>
  <c r="AJ16"/>
  <c r="AF17"/>
  <c r="AG17"/>
  <c r="AH17"/>
  <c r="AI17"/>
  <c r="AJ17"/>
  <c r="AF18"/>
  <c r="AG18"/>
  <c r="AH18"/>
  <c r="AI18"/>
  <c r="AJ18"/>
  <c r="AF19"/>
  <c r="AG19"/>
  <c r="AH19"/>
  <c r="AI19"/>
  <c r="AJ19"/>
  <c r="AF20"/>
  <c r="AG20"/>
  <c r="AH20"/>
  <c r="AI20"/>
  <c r="AJ20"/>
  <c r="AF21"/>
  <c r="AG21"/>
  <c r="AH21"/>
  <c r="AI21"/>
  <c r="AJ21"/>
  <c r="AF22"/>
  <c r="AG22"/>
  <c r="AH22"/>
  <c r="AI22"/>
  <c r="AJ22"/>
  <c r="AF23"/>
  <c r="AG23"/>
  <c r="AH23"/>
  <c r="AI23"/>
  <c r="AJ23"/>
  <c r="AF24"/>
  <c r="AG24"/>
  <c r="AH24"/>
  <c r="AI24"/>
  <c r="AJ24"/>
  <c r="AF25"/>
  <c r="AG25"/>
  <c r="AH25"/>
  <c r="AI25"/>
  <c r="AJ25"/>
  <c r="AF26"/>
  <c r="AG26"/>
  <c r="AH26"/>
  <c r="AI26"/>
  <c r="AJ26"/>
  <c r="AF27"/>
  <c r="AG27"/>
  <c r="AH27"/>
  <c r="AI27"/>
  <c r="AJ27"/>
  <c r="AF28"/>
  <c r="AG28"/>
  <c r="AH28"/>
  <c r="AI28"/>
  <c r="AJ28"/>
  <c r="AF29"/>
  <c r="AG29"/>
  <c r="AH29"/>
  <c r="AI29"/>
  <c r="AJ29"/>
  <c r="AF30"/>
  <c r="AG30"/>
  <c r="AH30"/>
  <c r="AI30"/>
  <c r="AJ30"/>
  <c r="AF31"/>
  <c r="AG31"/>
  <c r="AH31"/>
  <c r="AI31"/>
  <c r="AJ31"/>
  <c r="AF32"/>
  <c r="AG32"/>
  <c r="AH32"/>
  <c r="AI32"/>
  <c r="AJ32"/>
  <c r="AF33"/>
  <c r="AG33"/>
  <c r="AH33"/>
  <c r="AI33"/>
  <c r="AJ33"/>
  <c r="AF34"/>
  <c r="AG34"/>
  <c r="AH34"/>
  <c r="AI34"/>
  <c r="AJ34"/>
  <c r="AF35"/>
  <c r="AG35"/>
  <c r="AH35"/>
  <c r="AI35"/>
  <c r="AJ35"/>
  <c r="AF36"/>
  <c r="AG36"/>
  <c r="AH36"/>
  <c r="AI36"/>
  <c r="AJ36"/>
  <c r="AF37"/>
  <c r="AG37"/>
  <c r="AH37"/>
  <c r="AI37"/>
  <c r="AJ37"/>
  <c r="AF38"/>
  <c r="AG38"/>
  <c r="AH38"/>
  <c r="AI38"/>
  <c r="AJ38"/>
  <c r="AF39"/>
  <c r="AG39"/>
  <c r="AH39"/>
  <c r="AI39"/>
  <c r="AJ39"/>
  <c r="AF40"/>
  <c r="AG40"/>
  <c r="AH40"/>
  <c r="AI40"/>
  <c r="AJ40"/>
  <c r="AF41"/>
  <c r="AG41"/>
  <c r="AH41"/>
  <c r="AI41"/>
  <c r="AJ41"/>
  <c r="AF42"/>
  <c r="AG42"/>
  <c r="AH42"/>
  <c r="AI42"/>
  <c r="AJ42"/>
  <c r="AF43"/>
  <c r="AG43"/>
  <c r="AH43"/>
  <c r="AI43"/>
  <c r="AJ43"/>
  <c r="AF44"/>
  <c r="AG44"/>
  <c r="AH44"/>
  <c r="AI44"/>
  <c r="AJ44"/>
  <c r="AF45"/>
  <c r="AG45"/>
  <c r="AH45"/>
  <c r="AI45"/>
  <c r="AJ45"/>
  <c r="AF46"/>
  <c r="AG46"/>
  <c r="AH46"/>
  <c r="AI46"/>
  <c r="AJ46"/>
  <c r="AF47"/>
  <c r="AG47"/>
  <c r="AH47"/>
  <c r="AI47"/>
  <c r="AJ47"/>
  <c r="AF48"/>
  <c r="AG48"/>
  <c r="AH48"/>
  <c r="AI48"/>
  <c r="AJ48"/>
  <c r="AF49"/>
  <c r="AG49"/>
  <c r="AH49"/>
  <c r="AI49"/>
  <c r="AJ49"/>
  <c r="AF50"/>
  <c r="AG50"/>
  <c r="AH50"/>
  <c r="AI50"/>
  <c r="AJ50"/>
  <c r="AF51"/>
  <c r="AG51"/>
  <c r="AH51"/>
  <c r="AI51"/>
  <c r="AJ51"/>
  <c r="AJ2"/>
  <c r="AI2"/>
  <c r="AH2"/>
  <c r="AG2"/>
  <c r="AF2"/>
  <c r="Z7"/>
  <c r="AA7"/>
  <c r="AB7"/>
  <c r="AC7"/>
  <c r="AD7"/>
  <c r="Z8"/>
  <c r="AA8"/>
  <c r="AB8"/>
  <c r="AC8"/>
  <c r="AD8"/>
  <c r="Z9"/>
  <c r="AA9"/>
  <c r="AB9"/>
  <c r="AC9"/>
  <c r="AD9"/>
  <c r="Z10"/>
  <c r="AA10"/>
  <c r="AB10"/>
  <c r="AC10"/>
  <c r="AD10"/>
  <c r="Z11"/>
  <c r="AA11"/>
  <c r="AB11"/>
  <c r="AC11"/>
  <c r="AD11"/>
  <c r="Z12"/>
  <c r="AA12"/>
  <c r="AB12"/>
  <c r="AC12"/>
  <c r="AD12"/>
  <c r="Z13"/>
  <c r="AA13"/>
  <c r="AB13"/>
  <c r="AC13"/>
  <c r="AD13"/>
  <c r="Z14"/>
  <c r="AA14"/>
  <c r="AB14"/>
  <c r="AC14"/>
  <c r="AD14"/>
  <c r="Z15"/>
  <c r="AA15"/>
  <c r="AB15"/>
  <c r="AC15"/>
  <c r="AD15"/>
  <c r="Z16"/>
  <c r="AA16"/>
  <c r="AB16"/>
  <c r="AC16"/>
  <c r="AD16"/>
  <c r="Z17"/>
  <c r="AA17"/>
  <c r="AB17"/>
  <c r="AC17"/>
  <c r="AD17"/>
  <c r="Z18"/>
  <c r="AA18"/>
  <c r="AB18"/>
  <c r="AC18"/>
  <c r="AD18"/>
  <c r="Z19"/>
  <c r="AA19"/>
  <c r="AB19"/>
  <c r="AC19"/>
  <c r="AD19"/>
  <c r="Z20"/>
  <c r="AA20"/>
  <c r="AB20"/>
  <c r="AC20"/>
  <c r="AD20"/>
  <c r="Z21"/>
  <c r="AA21"/>
  <c r="AB21"/>
  <c r="AC21"/>
  <c r="AD21"/>
  <c r="Z22"/>
  <c r="AA22"/>
  <c r="AB22"/>
  <c r="AC22"/>
  <c r="AD22"/>
  <c r="Z23"/>
  <c r="AA23"/>
  <c r="AB23"/>
  <c r="AC23"/>
  <c r="AD23"/>
  <c r="Z24"/>
  <c r="AA24"/>
  <c r="AB24"/>
  <c r="AC24"/>
  <c r="AD24"/>
  <c r="Z25"/>
  <c r="AA25"/>
  <c r="AB25"/>
  <c r="AC25"/>
  <c r="AD25"/>
  <c r="Z26"/>
  <c r="AA26"/>
  <c r="AB26"/>
  <c r="AC26"/>
  <c r="AD26"/>
  <c r="Z27"/>
  <c r="AA27"/>
  <c r="AB27"/>
  <c r="AC27"/>
  <c r="AD27"/>
  <c r="Z28"/>
  <c r="AA28"/>
  <c r="AB28"/>
  <c r="AC28"/>
  <c r="AD28"/>
  <c r="Z29"/>
  <c r="AA29"/>
  <c r="AB29"/>
  <c r="AC29"/>
  <c r="AD29"/>
  <c r="Z30"/>
  <c r="AA30"/>
  <c r="AB30"/>
  <c r="AC30"/>
  <c r="AD30"/>
  <c r="Z31"/>
  <c r="AA31"/>
  <c r="AB31"/>
  <c r="AC31"/>
  <c r="AD31"/>
  <c r="Z32"/>
  <c r="AA32"/>
  <c r="AB32"/>
  <c r="AC32"/>
  <c r="AD32"/>
  <c r="Z33"/>
  <c r="AA33"/>
  <c r="AB33"/>
  <c r="AC33"/>
  <c r="AD33"/>
  <c r="Z34"/>
  <c r="AA34"/>
  <c r="AB34"/>
  <c r="AC34"/>
  <c r="AD34"/>
  <c r="Z35"/>
  <c r="AA35"/>
  <c r="AB35"/>
  <c r="AC35"/>
  <c r="AD35"/>
  <c r="Z36"/>
  <c r="AA36"/>
  <c r="AB36"/>
  <c r="AC36"/>
  <c r="AD36"/>
  <c r="Z37"/>
  <c r="AA37"/>
  <c r="AB37"/>
  <c r="AC37"/>
  <c r="AD37"/>
  <c r="Z38"/>
  <c r="AA38"/>
  <c r="AB38"/>
  <c r="AC38"/>
  <c r="AD38"/>
  <c r="Z39"/>
  <c r="AA39"/>
  <c r="AB39"/>
  <c r="AC39"/>
  <c r="AD39"/>
  <c r="Z40"/>
  <c r="AA40"/>
  <c r="AB40"/>
  <c r="AC40"/>
  <c r="AD40"/>
  <c r="Z41"/>
  <c r="AA41"/>
  <c r="AB41"/>
  <c r="AC41"/>
  <c r="AD41"/>
  <c r="Z42"/>
  <c r="AA42"/>
  <c r="AB42"/>
  <c r="AC42"/>
  <c r="AD42"/>
  <c r="Z43"/>
  <c r="AA43"/>
  <c r="AB43"/>
  <c r="AC43"/>
  <c r="AD43"/>
  <c r="Z44"/>
  <c r="AA44"/>
  <c r="AB44"/>
  <c r="AC44"/>
  <c r="AD44"/>
  <c r="Z45"/>
  <c r="AA45"/>
  <c r="AB45"/>
  <c r="AC45"/>
  <c r="AD45"/>
  <c r="Z46"/>
  <c r="AA46"/>
  <c r="AB46"/>
  <c r="AC46"/>
  <c r="AD46"/>
  <c r="Z47"/>
  <c r="AA47"/>
  <c r="AB47"/>
  <c r="AC47"/>
  <c r="AD47"/>
  <c r="Z48"/>
  <c r="AA48"/>
  <c r="AB48"/>
  <c r="AC48"/>
  <c r="AD48"/>
  <c r="Z49"/>
  <c r="AA49"/>
  <c r="AB49"/>
  <c r="AC49"/>
  <c r="AD49"/>
  <c r="Z50"/>
  <c r="AA50"/>
  <c r="AB50"/>
  <c r="AC50"/>
  <c r="AD50"/>
  <c r="Z51"/>
  <c r="AA51"/>
  <c r="AB51"/>
  <c r="AC51"/>
  <c r="AD51"/>
  <c r="Z3"/>
  <c r="AA3"/>
  <c r="AB3"/>
  <c r="AC3"/>
  <c r="AD3"/>
  <c r="Z4"/>
  <c r="AA4"/>
  <c r="AB4"/>
  <c r="AC4"/>
  <c r="AD4"/>
  <c r="Z5"/>
  <c r="AA5"/>
  <c r="AB5"/>
  <c r="AC5"/>
  <c r="AD5"/>
  <c r="Z6"/>
  <c r="AA6"/>
  <c r="AB6"/>
  <c r="AC6"/>
  <c r="AD6"/>
  <c r="AD2"/>
  <c r="AC2"/>
  <c r="AB2"/>
  <c r="AA2"/>
  <c r="Z2"/>
  <c r="T42"/>
  <c r="U42"/>
  <c r="V42"/>
  <c r="W42"/>
  <c r="X42"/>
  <c r="T43"/>
  <c r="U43"/>
  <c r="V43"/>
  <c r="W43"/>
  <c r="X43"/>
  <c r="T44"/>
  <c r="U44"/>
  <c r="V44"/>
  <c r="W44"/>
  <c r="X44"/>
  <c r="T45"/>
  <c r="U45"/>
  <c r="V45"/>
  <c r="W45"/>
  <c r="X45"/>
  <c r="T46"/>
  <c r="U46"/>
  <c r="V46"/>
  <c r="W46"/>
  <c r="X46"/>
  <c r="T47"/>
  <c r="U47"/>
  <c r="V47"/>
  <c r="W47"/>
  <c r="X47"/>
  <c r="T48"/>
  <c r="U48"/>
  <c r="V48"/>
  <c r="W48"/>
  <c r="X48"/>
  <c r="T49"/>
  <c r="U49"/>
  <c r="V49"/>
  <c r="W49"/>
  <c r="X49"/>
  <c r="T50"/>
  <c r="U50"/>
  <c r="V50"/>
  <c r="W50"/>
  <c r="X50"/>
  <c r="T51"/>
  <c r="U51"/>
  <c r="V51"/>
  <c r="W51"/>
  <c r="X51"/>
  <c r="G184"/>
  <c r="Y35" s="1"/>
  <c r="G182"/>
  <c r="G194"/>
  <c r="Y45" s="1"/>
  <c r="G235"/>
  <c r="AE36" s="1"/>
  <c r="G195"/>
  <c r="Y46" s="1"/>
  <c r="G196"/>
  <c r="Y47" s="1"/>
  <c r="G197"/>
  <c r="Y48" s="1"/>
  <c r="G198"/>
  <c r="Y49" s="1"/>
  <c r="G199"/>
  <c r="Y50" s="1"/>
  <c r="G200"/>
  <c r="Y51" s="1"/>
  <c r="G201"/>
  <c r="AE2" s="1"/>
  <c r="G202"/>
  <c r="AE3" s="1"/>
  <c r="G203"/>
  <c r="AE4" s="1"/>
  <c r="G204"/>
  <c r="AE5" s="1"/>
  <c r="G205"/>
  <c r="AE6" s="1"/>
  <c r="G206"/>
  <c r="AE7" s="1"/>
  <c r="G207"/>
  <c r="AE8" s="1"/>
  <c r="G208"/>
  <c r="AE9" s="1"/>
  <c r="G209"/>
  <c r="AE10" s="1"/>
  <c r="G210"/>
  <c r="AE11" s="1"/>
  <c r="G211"/>
  <c r="AE12" s="1"/>
  <c r="G212"/>
  <c r="AE13" s="1"/>
  <c r="G213"/>
  <c r="AE14" s="1"/>
  <c r="G214"/>
  <c r="AE15" s="1"/>
  <c r="G215"/>
  <c r="AE16" s="1"/>
  <c r="G216"/>
  <c r="AE17" s="1"/>
  <c r="G217"/>
  <c r="AE18" s="1"/>
  <c r="G218"/>
  <c r="AE19" s="1"/>
  <c r="G219"/>
  <c r="AE20" s="1"/>
  <c r="G220"/>
  <c r="AE21" s="1"/>
  <c r="G221"/>
  <c r="AE22" s="1"/>
  <c r="G222"/>
  <c r="AE23" s="1"/>
  <c r="G223"/>
  <c r="AE24" s="1"/>
  <c r="G224"/>
  <c r="AE25" s="1"/>
  <c r="G225"/>
  <c r="AE26" s="1"/>
  <c r="G226"/>
  <c r="AE27" s="1"/>
  <c r="G227"/>
  <c r="AE28" s="1"/>
  <c r="G228"/>
  <c r="AE29" s="1"/>
  <c r="G229"/>
  <c r="AE30" s="1"/>
  <c r="G230"/>
  <c r="AE31" s="1"/>
  <c r="G231"/>
  <c r="AE32" s="1"/>
  <c r="G232"/>
  <c r="AE33" s="1"/>
  <c r="G233"/>
  <c r="AE34" s="1"/>
  <c r="G234"/>
  <c r="AE35" s="1"/>
  <c r="F8" i="13"/>
  <c r="Z7"/>
  <c r="F3"/>
  <c r="Z2"/>
  <c r="F3" i="11"/>
  <c r="Z7"/>
  <c r="D9" i="14" s="1"/>
  <c r="Z2" i="11"/>
  <c r="D8" i="14" s="1"/>
  <c r="R2" i="9"/>
  <c r="Y2" s="1"/>
  <c r="AM8"/>
  <c r="AG8"/>
  <c r="AM25"/>
  <c r="AM23"/>
  <c r="AM21"/>
  <c r="AM19"/>
  <c r="AM17"/>
  <c r="AM15"/>
  <c r="S25"/>
  <c r="S23"/>
  <c r="S21"/>
  <c r="S19"/>
  <c r="S17"/>
  <c r="S15"/>
  <c r="AD26"/>
  <c r="Y26"/>
  <c r="AD25"/>
  <c r="Y25"/>
  <c r="AD24"/>
  <c r="Y24"/>
  <c r="AD23"/>
  <c r="Y23"/>
  <c r="AD22"/>
  <c r="Y22"/>
  <c r="AD21"/>
  <c r="Y21"/>
  <c r="AD20"/>
  <c r="Y20"/>
  <c r="AD19"/>
  <c r="Y19"/>
  <c r="AD18"/>
  <c r="Y18"/>
  <c r="AD17"/>
  <c r="Y17"/>
  <c r="AD16"/>
  <c r="Y16"/>
  <c r="AD15"/>
  <c r="Y15"/>
  <c r="AK25"/>
  <c r="AK23"/>
  <c r="AK21"/>
  <c r="AK19"/>
  <c r="AK17"/>
  <c r="AK15"/>
  <c r="AI25"/>
  <c r="AI23"/>
  <c r="AI21"/>
  <c r="AI19"/>
  <c r="AI17"/>
  <c r="AI15"/>
  <c r="W25"/>
  <c r="W23"/>
  <c r="W21"/>
  <c r="W19"/>
  <c r="W17"/>
  <c r="W15"/>
  <c r="Q25"/>
  <c r="Q23"/>
  <c r="Q21"/>
  <c r="Q19"/>
  <c r="Q17"/>
  <c r="Q15"/>
  <c r="O25"/>
  <c r="O23"/>
  <c r="O21"/>
  <c r="O19"/>
  <c r="O17"/>
  <c r="O15"/>
  <c r="J26"/>
  <c r="E26"/>
  <c r="J25"/>
  <c r="E25"/>
  <c r="J24"/>
  <c r="E24"/>
  <c r="J23"/>
  <c r="E23"/>
  <c r="J22"/>
  <c r="E22"/>
  <c r="J21"/>
  <c r="E21"/>
  <c r="J20"/>
  <c r="E20"/>
  <c r="J19"/>
  <c r="E19"/>
  <c r="J18"/>
  <c r="E18"/>
  <c r="J17"/>
  <c r="E17"/>
  <c r="J16"/>
  <c r="E16"/>
  <c r="J15"/>
  <c r="E15"/>
  <c r="C15"/>
  <c r="C25"/>
  <c r="C23"/>
  <c r="C21"/>
  <c r="C19"/>
  <c r="C17"/>
  <c r="AA10"/>
  <c r="U10"/>
  <c r="AA9"/>
  <c r="U9"/>
  <c r="K10"/>
  <c r="E10"/>
  <c r="K9"/>
  <c r="E9"/>
  <c r="AA8"/>
  <c r="U8"/>
  <c r="AA7"/>
  <c r="U7"/>
  <c r="K8"/>
  <c r="E8"/>
  <c r="K7"/>
  <c r="E7"/>
  <c r="G12" i="6"/>
  <c r="G483"/>
  <c r="BI34" s="1"/>
  <c r="G482"/>
  <c r="BI33" s="1"/>
  <c r="G481"/>
  <c r="BI32" s="1"/>
  <c r="G480"/>
  <c r="BI31" s="1"/>
  <c r="G479"/>
  <c r="BI30" s="1"/>
  <c r="G478"/>
  <c r="BI29" s="1"/>
  <c r="G477"/>
  <c r="BI28" s="1"/>
  <c r="G476"/>
  <c r="BI27" s="1"/>
  <c r="G475"/>
  <c r="BI26" s="1"/>
  <c r="G474"/>
  <c r="BI25" s="1"/>
  <c r="G473"/>
  <c r="BI24" s="1"/>
  <c r="G472"/>
  <c r="BI23" s="1"/>
  <c r="G471"/>
  <c r="BI22" s="1"/>
  <c r="G470"/>
  <c r="BI21" s="1"/>
  <c r="G469"/>
  <c r="BI20" s="1"/>
  <c r="G468"/>
  <c r="BI19" s="1"/>
  <c r="G467"/>
  <c r="BI18" s="1"/>
  <c r="G466"/>
  <c r="BI17" s="1"/>
  <c r="G465"/>
  <c r="BI16" s="1"/>
  <c r="G464"/>
  <c r="BI15" s="1"/>
  <c r="G463"/>
  <c r="BI14" s="1"/>
  <c r="G462"/>
  <c r="BI13" s="1"/>
  <c r="G461"/>
  <c r="BI12" s="1"/>
  <c r="G460"/>
  <c r="BI11" s="1"/>
  <c r="G459"/>
  <c r="BI10" s="1"/>
  <c r="G458"/>
  <c r="BI9" s="1"/>
  <c r="G457"/>
  <c r="BI8" s="1"/>
  <c r="G456"/>
  <c r="BI7" s="1"/>
  <c r="G455"/>
  <c r="BI6" s="1"/>
  <c r="G454"/>
  <c r="BI5" s="1"/>
  <c r="G453"/>
  <c r="BI4" s="1"/>
  <c r="G452"/>
  <c r="BI3" s="1"/>
  <c r="G451"/>
  <c r="BI2" s="1"/>
  <c r="G450"/>
  <c r="BC51" s="1"/>
  <c r="G449"/>
  <c r="BC50" s="1"/>
  <c r="G448"/>
  <c r="BC49" s="1"/>
  <c r="G447"/>
  <c r="BC48" s="1"/>
  <c r="G446"/>
  <c r="BC47" s="1"/>
  <c r="G445"/>
  <c r="BC46" s="1"/>
  <c r="G444"/>
  <c r="BC45" s="1"/>
  <c r="G443"/>
  <c r="BC44" s="1"/>
  <c r="G442"/>
  <c r="BC43" s="1"/>
  <c r="G441"/>
  <c r="BC42" s="1"/>
  <c r="G440"/>
  <c r="BC41" s="1"/>
  <c r="G439"/>
  <c r="BC40" s="1"/>
  <c r="G438"/>
  <c r="BC39" s="1"/>
  <c r="G437"/>
  <c r="BC38" s="1"/>
  <c r="G436"/>
  <c r="BC37" s="1"/>
  <c r="G435"/>
  <c r="BC36" s="1"/>
  <c r="G434"/>
  <c r="BC35" s="1"/>
  <c r="G433"/>
  <c r="BC34" s="1"/>
  <c r="G432"/>
  <c r="BC33" s="1"/>
  <c r="G431"/>
  <c r="BC32" s="1"/>
  <c r="G430"/>
  <c r="BC31" s="1"/>
  <c r="G429"/>
  <c r="BC30" s="1"/>
  <c r="G428"/>
  <c r="BC29" s="1"/>
  <c r="G427"/>
  <c r="BC28" s="1"/>
  <c r="G426"/>
  <c r="BC27" s="1"/>
  <c r="G425"/>
  <c r="BC26" s="1"/>
  <c r="G424"/>
  <c r="BC25" s="1"/>
  <c r="G423"/>
  <c r="BC24" s="1"/>
  <c r="G422"/>
  <c r="BC23" s="1"/>
  <c r="G421"/>
  <c r="BC22" s="1"/>
  <c r="G420"/>
  <c r="BC21" s="1"/>
  <c r="G419"/>
  <c r="BC20" s="1"/>
  <c r="G418"/>
  <c r="BC19" s="1"/>
  <c r="G417"/>
  <c r="BC18" s="1"/>
  <c r="G416"/>
  <c r="BC17" s="1"/>
  <c r="G415"/>
  <c r="BC16" s="1"/>
  <c r="G414"/>
  <c r="BC15" s="1"/>
  <c r="G413"/>
  <c r="BC14" s="1"/>
  <c r="G412"/>
  <c r="BC13" s="1"/>
  <c r="G411"/>
  <c r="BC12" s="1"/>
  <c r="G410"/>
  <c r="BC11" s="1"/>
  <c r="G409"/>
  <c r="BC10" s="1"/>
  <c r="G408"/>
  <c r="BC9" s="1"/>
  <c r="G407"/>
  <c r="BC8" s="1"/>
  <c r="G406"/>
  <c r="BC7" s="1"/>
  <c r="G405"/>
  <c r="BC6" s="1"/>
  <c r="G404"/>
  <c r="BC5" s="1"/>
  <c r="G403"/>
  <c r="BC4" s="1"/>
  <c r="G402"/>
  <c r="BC3" s="1"/>
  <c r="G401"/>
  <c r="BC2" s="1"/>
  <c r="G400"/>
  <c r="AW51" s="1"/>
  <c r="G399"/>
  <c r="AW50" s="1"/>
  <c r="G398"/>
  <c r="AW49" s="1"/>
  <c r="G397"/>
  <c r="AW48" s="1"/>
  <c r="G396"/>
  <c r="AW47" s="1"/>
  <c r="G395"/>
  <c r="AW46" s="1"/>
  <c r="G394"/>
  <c r="AW45" s="1"/>
  <c r="G393"/>
  <c r="AW44" s="1"/>
  <c r="G392"/>
  <c r="AW43" s="1"/>
  <c r="G391"/>
  <c r="AW42" s="1"/>
  <c r="G390"/>
  <c r="AW41" s="1"/>
  <c r="G389"/>
  <c r="AW40" s="1"/>
  <c r="G388"/>
  <c r="AW39" s="1"/>
  <c r="G387"/>
  <c r="AW38" s="1"/>
  <c r="G386"/>
  <c r="AW37" s="1"/>
  <c r="G385"/>
  <c r="AW36" s="1"/>
  <c r="G384"/>
  <c r="AW35" s="1"/>
  <c r="G383"/>
  <c r="AW34" s="1"/>
  <c r="G382"/>
  <c r="AW33" s="1"/>
  <c r="G381"/>
  <c r="AW32" s="1"/>
  <c r="G380"/>
  <c r="AW31" s="1"/>
  <c r="G379"/>
  <c r="AW30" s="1"/>
  <c r="G378"/>
  <c r="AW29" s="1"/>
  <c r="G377"/>
  <c r="AW28" s="1"/>
  <c r="G376"/>
  <c r="AW27" s="1"/>
  <c r="G375"/>
  <c r="AW26" s="1"/>
  <c r="G374"/>
  <c r="AW25" s="1"/>
  <c r="G373"/>
  <c r="AW24" s="1"/>
  <c r="G372"/>
  <c r="AW23" s="1"/>
  <c r="G371"/>
  <c r="AW22" s="1"/>
  <c r="G370"/>
  <c r="AW21" s="1"/>
  <c r="G369"/>
  <c r="AW20" s="1"/>
  <c r="G368"/>
  <c r="AW19" s="1"/>
  <c r="G367"/>
  <c r="AW18" s="1"/>
  <c r="G366"/>
  <c r="AW17" s="1"/>
  <c r="G365"/>
  <c r="AW16" s="1"/>
  <c r="G364"/>
  <c r="AW15" s="1"/>
  <c r="G363"/>
  <c r="AW14" s="1"/>
  <c r="G362"/>
  <c r="AW13" s="1"/>
  <c r="G361"/>
  <c r="AW12" s="1"/>
  <c r="G360"/>
  <c r="AW11" s="1"/>
  <c r="G359"/>
  <c r="AW10" s="1"/>
  <c r="G358"/>
  <c r="AW9" s="1"/>
  <c r="G357"/>
  <c r="AW8" s="1"/>
  <c r="G356"/>
  <c r="AW7" s="1"/>
  <c r="G355"/>
  <c r="AW6" s="1"/>
  <c r="G354"/>
  <c r="AW5" s="1"/>
  <c r="G353"/>
  <c r="AW4" s="1"/>
  <c r="G352"/>
  <c r="AW3" s="1"/>
  <c r="G351"/>
  <c r="AW2" s="1"/>
  <c r="G350"/>
  <c r="AQ51" s="1"/>
  <c r="G349"/>
  <c r="AQ50" s="1"/>
  <c r="G348"/>
  <c r="AQ49" s="1"/>
  <c r="G347"/>
  <c r="AQ48" s="1"/>
  <c r="G346"/>
  <c r="AQ47" s="1"/>
  <c r="G345"/>
  <c r="AQ46" s="1"/>
  <c r="G344"/>
  <c r="AQ45" s="1"/>
  <c r="G343"/>
  <c r="AQ44" s="1"/>
  <c r="G342"/>
  <c r="AQ43" s="1"/>
  <c r="G341"/>
  <c r="AQ42" s="1"/>
  <c r="G340"/>
  <c r="AQ41" s="1"/>
  <c r="G339"/>
  <c r="AQ40" s="1"/>
  <c r="G338"/>
  <c r="AQ39" s="1"/>
  <c r="G337"/>
  <c r="AQ38" s="1"/>
  <c r="G336"/>
  <c r="AQ37" s="1"/>
  <c r="G335"/>
  <c r="AQ36" s="1"/>
  <c r="G334"/>
  <c r="AQ35" s="1"/>
  <c r="G333"/>
  <c r="AQ34" s="1"/>
  <c r="G332"/>
  <c r="AQ33" s="1"/>
  <c r="G331"/>
  <c r="AQ32" s="1"/>
  <c r="G330"/>
  <c r="AQ31" s="1"/>
  <c r="G329"/>
  <c r="AQ30" s="1"/>
  <c r="G328"/>
  <c r="AQ29" s="1"/>
  <c r="G327"/>
  <c r="AQ28" s="1"/>
  <c r="G326"/>
  <c r="AQ27" s="1"/>
  <c r="G325"/>
  <c r="AQ26" s="1"/>
  <c r="G324"/>
  <c r="AQ25" s="1"/>
  <c r="G323"/>
  <c r="AQ24" s="1"/>
  <c r="G322"/>
  <c r="AQ23" s="1"/>
  <c r="G321"/>
  <c r="AQ22" s="1"/>
  <c r="G320"/>
  <c r="AQ21" s="1"/>
  <c r="G319"/>
  <c r="AQ20" s="1"/>
  <c r="G318"/>
  <c r="AQ19" s="1"/>
  <c r="G317"/>
  <c r="AQ18" s="1"/>
  <c r="G316"/>
  <c r="AQ17" s="1"/>
  <c r="G315"/>
  <c r="AQ16" s="1"/>
  <c r="G314"/>
  <c r="AQ15" s="1"/>
  <c r="G313"/>
  <c r="AQ14" s="1"/>
  <c r="G312"/>
  <c r="AQ13" s="1"/>
  <c r="G311"/>
  <c r="AQ12" s="1"/>
  <c r="G310"/>
  <c r="AQ11" s="1"/>
  <c r="G309"/>
  <c r="AQ10" s="1"/>
  <c r="G308"/>
  <c r="AQ9" s="1"/>
  <c r="G307"/>
  <c r="AQ8" s="1"/>
  <c r="G306"/>
  <c r="AQ7" s="1"/>
  <c r="G305"/>
  <c r="AQ6" s="1"/>
  <c r="G304"/>
  <c r="AQ5" s="1"/>
  <c r="G303"/>
  <c r="AQ4" s="1"/>
  <c r="G302"/>
  <c r="AQ3" s="1"/>
  <c r="G301"/>
  <c r="AQ2" s="1"/>
  <c r="G300"/>
  <c r="AK51" s="1"/>
  <c r="G299"/>
  <c r="AK50" s="1"/>
  <c r="G298"/>
  <c r="AK49" s="1"/>
  <c r="G297"/>
  <c r="AK48" s="1"/>
  <c r="G296"/>
  <c r="AK47" s="1"/>
  <c r="G295"/>
  <c r="AK46" s="1"/>
  <c r="G294"/>
  <c r="AK45" s="1"/>
  <c r="G293"/>
  <c r="AK44" s="1"/>
  <c r="G292"/>
  <c r="AK43" s="1"/>
  <c r="G291"/>
  <c r="AK42" s="1"/>
  <c r="G290"/>
  <c r="AK41" s="1"/>
  <c r="G289"/>
  <c r="AK40" s="1"/>
  <c r="G288"/>
  <c r="AK39" s="1"/>
  <c r="G287"/>
  <c r="AK38" s="1"/>
  <c r="G286"/>
  <c r="AK37" s="1"/>
  <c r="G285"/>
  <c r="AK36" s="1"/>
  <c r="G284"/>
  <c r="AK35" s="1"/>
  <c r="G283"/>
  <c r="AK34" s="1"/>
  <c r="G282"/>
  <c r="AK33" s="1"/>
  <c r="G281"/>
  <c r="AK32" s="1"/>
  <c r="G280"/>
  <c r="AK31" s="1"/>
  <c r="G279"/>
  <c r="AK30" s="1"/>
  <c r="G278"/>
  <c r="AK29" s="1"/>
  <c r="G277"/>
  <c r="AK28" s="1"/>
  <c r="G276"/>
  <c r="AK27" s="1"/>
  <c r="G275"/>
  <c r="AK26" s="1"/>
  <c r="G274"/>
  <c r="AK25" s="1"/>
  <c r="G273"/>
  <c r="AK24" s="1"/>
  <c r="G272"/>
  <c r="AK23" s="1"/>
  <c r="G271"/>
  <c r="AK22" s="1"/>
  <c r="G270"/>
  <c r="AK21" s="1"/>
  <c r="G269"/>
  <c r="AK20" s="1"/>
  <c r="G268"/>
  <c r="AK19" s="1"/>
  <c r="G267"/>
  <c r="AK18" s="1"/>
  <c r="G266"/>
  <c r="AK17" s="1"/>
  <c r="G265"/>
  <c r="AK16" s="1"/>
  <c r="G264"/>
  <c r="AK15" s="1"/>
  <c r="G263"/>
  <c r="AK14" s="1"/>
  <c r="G262"/>
  <c r="AK13" s="1"/>
  <c r="G261"/>
  <c r="AK12" s="1"/>
  <c r="G260"/>
  <c r="AK11" s="1"/>
  <c r="G259"/>
  <c r="AK10" s="1"/>
  <c r="G258"/>
  <c r="AK9" s="1"/>
  <c r="G257"/>
  <c r="AK8" s="1"/>
  <c r="G256"/>
  <c r="AK7" s="1"/>
  <c r="G255"/>
  <c r="AK6" s="1"/>
  <c r="G254"/>
  <c r="AK5" s="1"/>
  <c r="G253"/>
  <c r="AK4" s="1"/>
  <c r="G252"/>
  <c r="AK3" s="1"/>
  <c r="G251"/>
  <c r="AK2" s="1"/>
  <c r="G250"/>
  <c r="AE51" s="1"/>
  <c r="G249"/>
  <c r="AE50" s="1"/>
  <c r="G248"/>
  <c r="AE49" s="1"/>
  <c r="G247"/>
  <c r="AE48" s="1"/>
  <c r="G246"/>
  <c r="AE47" s="1"/>
  <c r="G245"/>
  <c r="AE46" s="1"/>
  <c r="G244"/>
  <c r="AE45" s="1"/>
  <c r="G243"/>
  <c r="AE44" s="1"/>
  <c r="G242"/>
  <c r="AE43" s="1"/>
  <c r="G241"/>
  <c r="AE42" s="1"/>
  <c r="G240"/>
  <c r="AE41" s="1"/>
  <c r="G239"/>
  <c r="AE40" s="1"/>
  <c r="G238"/>
  <c r="AE39" s="1"/>
  <c r="G237"/>
  <c r="AE38" s="1"/>
  <c r="G236"/>
  <c r="AE37" s="1"/>
  <c r="G193"/>
  <c r="Y44" s="1"/>
  <c r="G192"/>
  <c r="Y43" s="1"/>
  <c r="G191"/>
  <c r="Y42" s="1"/>
  <c r="G190"/>
  <c r="Y41" s="1"/>
  <c r="G189"/>
  <c r="Y40" s="1"/>
  <c r="G188"/>
  <c r="Y39" s="1"/>
  <c r="G187"/>
  <c r="Y38" s="1"/>
  <c r="G186"/>
  <c r="Y37" s="1"/>
  <c r="G185"/>
  <c r="Y36" s="1"/>
  <c r="G183"/>
  <c r="Y34" s="1"/>
  <c r="Y33"/>
  <c r="G181"/>
  <c r="Y32" s="1"/>
  <c r="G180"/>
  <c r="Y31" s="1"/>
  <c r="G179"/>
  <c r="Y30" s="1"/>
  <c r="G178"/>
  <c r="Y29" s="1"/>
  <c r="G177"/>
  <c r="Y28" s="1"/>
  <c r="G176"/>
  <c r="Y27" s="1"/>
  <c r="G175"/>
  <c r="Y26" s="1"/>
  <c r="G174"/>
  <c r="Y25" s="1"/>
  <c r="G173"/>
  <c r="Y24" s="1"/>
  <c r="G172"/>
  <c r="Y23" s="1"/>
  <c r="G171"/>
  <c r="Y22" s="1"/>
  <c r="G170"/>
  <c r="Y21" s="1"/>
  <c r="G169"/>
  <c r="Y20" s="1"/>
  <c r="G168"/>
  <c r="Y19" s="1"/>
  <c r="G167"/>
  <c r="Y18" s="1"/>
  <c r="G166"/>
  <c r="Y17" s="1"/>
  <c r="G165"/>
  <c r="Y16" s="1"/>
  <c r="G164"/>
  <c r="Y15" s="1"/>
  <c r="G163"/>
  <c r="Y14" s="1"/>
  <c r="G162"/>
  <c r="Y13" s="1"/>
  <c r="G161"/>
  <c r="Y12" s="1"/>
  <c r="G160"/>
  <c r="Y11" s="1"/>
  <c r="G159"/>
  <c r="Y10" s="1"/>
  <c r="G158"/>
  <c r="Y9" s="1"/>
  <c r="G157"/>
  <c r="Y8" s="1"/>
  <c r="G156"/>
  <c r="Y7" s="1"/>
  <c r="G155"/>
  <c r="Y6" s="1"/>
  <c r="G154"/>
  <c r="Y5" s="1"/>
  <c r="G153"/>
  <c r="Y4" s="1"/>
  <c r="G152"/>
  <c r="Y3" s="1"/>
  <c r="G151"/>
  <c r="Y2" s="1"/>
  <c r="G150"/>
  <c r="S50" s="1"/>
  <c r="G149"/>
  <c r="S49" s="1"/>
  <c r="G148"/>
  <c r="S48" s="1"/>
  <c r="G147"/>
  <c r="S47" s="1"/>
  <c r="G146"/>
  <c r="S46" s="1"/>
  <c r="G145"/>
  <c r="S45" s="1"/>
  <c r="G144"/>
  <c r="S44" s="1"/>
  <c r="G143"/>
  <c r="S43" s="1"/>
  <c r="G142"/>
  <c r="S42" s="1"/>
  <c r="G141"/>
  <c r="S41" s="1"/>
  <c r="G140"/>
  <c r="S40" s="1"/>
  <c r="G139"/>
  <c r="S39" s="1"/>
  <c r="G138"/>
  <c r="S38" s="1"/>
  <c r="G137"/>
  <c r="S37"/>
  <c r="G136"/>
  <c r="S36" s="1"/>
  <c r="G135"/>
  <c r="S35" s="1"/>
  <c r="G134"/>
  <c r="S34" s="1"/>
  <c r="G133"/>
  <c r="S33" s="1"/>
  <c r="G132"/>
  <c r="S32" s="1"/>
  <c r="G131"/>
  <c r="S31" s="1"/>
  <c r="G130"/>
  <c r="S30" s="1"/>
  <c r="G129"/>
  <c r="S29" s="1"/>
  <c r="G128"/>
  <c r="S28" s="1"/>
  <c r="G127"/>
  <c r="S27" s="1"/>
  <c r="G126"/>
  <c r="S26" s="1"/>
  <c r="G125"/>
  <c r="S25" s="1"/>
  <c r="G124"/>
  <c r="S24" s="1"/>
  <c r="G123"/>
  <c r="S23" s="1"/>
  <c r="G122"/>
  <c r="S22" s="1"/>
  <c r="G121"/>
  <c r="S21" s="1"/>
  <c r="G120"/>
  <c r="S20" s="1"/>
  <c r="G119"/>
  <c r="S19" s="1"/>
  <c r="G118"/>
  <c r="S18" s="1"/>
  <c r="G117"/>
  <c r="S17" s="1"/>
  <c r="G116"/>
  <c r="S16" s="1"/>
  <c r="G115"/>
  <c r="S15" s="1"/>
  <c r="G114"/>
  <c r="S14" s="1"/>
  <c r="G113"/>
  <c r="S13" s="1"/>
  <c r="G112"/>
  <c r="S12" s="1"/>
  <c r="G111"/>
  <c r="S11" s="1"/>
  <c r="G110"/>
  <c r="S10" s="1"/>
  <c r="G109"/>
  <c r="S9" s="1"/>
  <c r="G108"/>
  <c r="S8" s="1"/>
  <c r="G107"/>
  <c r="S7" s="1"/>
  <c r="G106"/>
  <c r="S6" s="1"/>
  <c r="G105"/>
  <c r="S5" s="1"/>
  <c r="G104"/>
  <c r="S4" s="1"/>
  <c r="G103"/>
  <c r="S3" s="1"/>
  <c r="G102"/>
  <c r="S2" s="1"/>
  <c r="G101"/>
  <c r="M51" s="1"/>
  <c r="G100"/>
  <c r="M50" s="1"/>
  <c r="G99"/>
  <c r="M49" s="1"/>
  <c r="G98"/>
  <c r="M48" s="1"/>
  <c r="G97"/>
  <c r="M47" s="1"/>
  <c r="G96"/>
  <c r="M46" s="1"/>
  <c r="G95"/>
  <c r="M45" s="1"/>
  <c r="G94"/>
  <c r="M44" s="1"/>
  <c r="G93"/>
  <c r="M43" s="1"/>
  <c r="G92"/>
  <c r="M42" s="1"/>
  <c r="G91"/>
  <c r="M41" s="1"/>
  <c r="G90"/>
  <c r="M40" s="1"/>
  <c r="G89"/>
  <c r="M39" s="1"/>
  <c r="G88"/>
  <c r="M38" s="1"/>
  <c r="G87"/>
  <c r="M37" s="1"/>
  <c r="G86"/>
  <c r="M36" s="1"/>
  <c r="G85"/>
  <c r="M35" s="1"/>
  <c r="G84"/>
  <c r="M34" s="1"/>
  <c r="G83"/>
  <c r="M33" s="1"/>
  <c r="G82"/>
  <c r="M32" s="1"/>
  <c r="G81"/>
  <c r="M31" s="1"/>
  <c r="G80"/>
  <c r="M30" s="1"/>
  <c r="G79"/>
  <c r="M29" s="1"/>
  <c r="G78"/>
  <c r="M28" s="1"/>
  <c r="G77"/>
  <c r="M27" s="1"/>
  <c r="G76"/>
  <c r="M26" s="1"/>
  <c r="G75"/>
  <c r="M25" s="1"/>
  <c r="G74"/>
  <c r="M24" s="1"/>
  <c r="G73"/>
  <c r="M23" s="1"/>
  <c r="G72"/>
  <c r="M22" s="1"/>
  <c r="G71"/>
  <c r="M21" s="1"/>
  <c r="G70"/>
  <c r="M20" s="1"/>
  <c r="G69"/>
  <c r="M19" s="1"/>
  <c r="G68"/>
  <c r="M18" s="1"/>
  <c r="G67"/>
  <c r="M17" s="1"/>
  <c r="G66"/>
  <c r="M16" s="1"/>
  <c r="G65"/>
  <c r="M15" s="1"/>
  <c r="G64"/>
  <c r="M14" s="1"/>
  <c r="G63"/>
  <c r="M13" s="1"/>
  <c r="G62"/>
  <c r="M12" s="1"/>
  <c r="G61"/>
  <c r="M11" s="1"/>
  <c r="G60"/>
  <c r="M10" s="1"/>
  <c r="G59"/>
  <c r="M9" s="1"/>
  <c r="G58"/>
  <c r="M8" s="1"/>
  <c r="G57"/>
  <c r="M7" s="1"/>
  <c r="G56"/>
  <c r="M6" s="1"/>
  <c r="G55"/>
  <c r="M5" s="1"/>
  <c r="G54"/>
  <c r="M4" s="1"/>
  <c r="G53"/>
  <c r="M3" s="1"/>
  <c r="G52"/>
  <c r="M2" s="1"/>
  <c r="L51"/>
  <c r="K51"/>
  <c r="J51"/>
  <c r="I51"/>
  <c r="H51"/>
  <c r="G51"/>
  <c r="R50"/>
  <c r="Q50"/>
  <c r="P50"/>
  <c r="O50"/>
  <c r="N50"/>
  <c r="L50"/>
  <c r="K50"/>
  <c r="J50"/>
  <c r="I50"/>
  <c r="H50"/>
  <c r="G50"/>
  <c r="R49"/>
  <c r="Q49"/>
  <c r="P49"/>
  <c r="O49"/>
  <c r="N49"/>
  <c r="L49"/>
  <c r="K49"/>
  <c r="J49"/>
  <c r="I49"/>
  <c r="H49"/>
  <c r="G49"/>
  <c r="R48"/>
  <c r="Q48"/>
  <c r="P48"/>
  <c r="O48"/>
  <c r="N48"/>
  <c r="L48"/>
  <c r="K48"/>
  <c r="J48"/>
  <c r="I48"/>
  <c r="H48"/>
  <c r="G48"/>
  <c r="R47"/>
  <c r="Q47"/>
  <c r="P47"/>
  <c r="O47"/>
  <c r="N47"/>
  <c r="L47"/>
  <c r="K47"/>
  <c r="J47"/>
  <c r="I47"/>
  <c r="H47"/>
  <c r="G47"/>
  <c r="R46"/>
  <c r="Q46"/>
  <c r="P46"/>
  <c r="O46"/>
  <c r="N46"/>
  <c r="L46"/>
  <c r="K46"/>
  <c r="J46"/>
  <c r="I46"/>
  <c r="H46"/>
  <c r="G46"/>
  <c r="R45"/>
  <c r="Q45"/>
  <c r="P45"/>
  <c r="O45"/>
  <c r="N45"/>
  <c r="L45"/>
  <c r="K45"/>
  <c r="J45"/>
  <c r="I45"/>
  <c r="H45"/>
  <c r="G45"/>
  <c r="R44"/>
  <c r="Q44"/>
  <c r="P44"/>
  <c r="O44"/>
  <c r="N44"/>
  <c r="L44"/>
  <c r="K44"/>
  <c r="J44"/>
  <c r="I44"/>
  <c r="H44"/>
  <c r="G44"/>
  <c r="R43"/>
  <c r="Q43"/>
  <c r="P43"/>
  <c r="O43"/>
  <c r="N43"/>
  <c r="L43"/>
  <c r="K43"/>
  <c r="J43"/>
  <c r="I43"/>
  <c r="H43"/>
  <c r="G43"/>
  <c r="R42"/>
  <c r="Q42"/>
  <c r="P42"/>
  <c r="O42"/>
  <c r="N42"/>
  <c r="L42"/>
  <c r="K42"/>
  <c r="J42"/>
  <c r="I42"/>
  <c r="H42"/>
  <c r="G42"/>
  <c r="X41"/>
  <c r="W41"/>
  <c r="V41"/>
  <c r="U41"/>
  <c r="T41"/>
  <c r="R41"/>
  <c r="Q41"/>
  <c r="P41"/>
  <c r="O41"/>
  <c r="N41"/>
  <c r="L41"/>
  <c r="K41"/>
  <c r="J41"/>
  <c r="I41"/>
  <c r="H41"/>
  <c r="G41"/>
  <c r="X40"/>
  <c r="W40"/>
  <c r="V40"/>
  <c r="U40"/>
  <c r="T40"/>
  <c r="R40"/>
  <c r="Q40"/>
  <c r="P40"/>
  <c r="O40"/>
  <c r="N40"/>
  <c r="L40"/>
  <c r="K40"/>
  <c r="J40"/>
  <c r="I40"/>
  <c r="H40"/>
  <c r="G40"/>
  <c r="X39"/>
  <c r="W39"/>
  <c r="V39"/>
  <c r="U39"/>
  <c r="T39"/>
  <c r="R39"/>
  <c r="Q39"/>
  <c r="P39"/>
  <c r="O39"/>
  <c r="N39"/>
  <c r="L39"/>
  <c r="K39"/>
  <c r="J39"/>
  <c r="I39"/>
  <c r="H39"/>
  <c r="G39"/>
  <c r="X38"/>
  <c r="W38"/>
  <c r="V38"/>
  <c r="U38"/>
  <c r="T38"/>
  <c r="R38"/>
  <c r="Q38"/>
  <c r="P38"/>
  <c r="O38"/>
  <c r="N38"/>
  <c r="L38"/>
  <c r="K38"/>
  <c r="J38"/>
  <c r="I38"/>
  <c r="H38"/>
  <c r="G38"/>
  <c r="X37"/>
  <c r="W37"/>
  <c r="V37"/>
  <c r="U37"/>
  <c r="T37"/>
  <c r="R37"/>
  <c r="Q37"/>
  <c r="P37"/>
  <c r="O37"/>
  <c r="N37"/>
  <c r="L37"/>
  <c r="K37"/>
  <c r="J37"/>
  <c r="I37"/>
  <c r="H37"/>
  <c r="G37"/>
  <c r="X36"/>
  <c r="W36"/>
  <c r="V36"/>
  <c r="U36"/>
  <c r="T36"/>
  <c r="R36"/>
  <c r="Q36"/>
  <c r="P36"/>
  <c r="O36"/>
  <c r="N36"/>
  <c r="L36"/>
  <c r="K36"/>
  <c r="J36"/>
  <c r="I36"/>
  <c r="H36"/>
  <c r="G36"/>
  <c r="X35"/>
  <c r="W35"/>
  <c r="V35"/>
  <c r="U35"/>
  <c r="T35"/>
  <c r="R35"/>
  <c r="Q35"/>
  <c r="P35"/>
  <c r="O35"/>
  <c r="N35"/>
  <c r="L35"/>
  <c r="K35"/>
  <c r="J35"/>
  <c r="I35"/>
  <c r="H35"/>
  <c r="G35"/>
  <c r="X34"/>
  <c r="W34"/>
  <c r="V34"/>
  <c r="U34"/>
  <c r="T34"/>
  <c r="R34"/>
  <c r="Q34"/>
  <c r="P34"/>
  <c r="O34"/>
  <c r="N34"/>
  <c r="L34"/>
  <c r="K34"/>
  <c r="J34"/>
  <c r="I34"/>
  <c r="H34"/>
  <c r="G34"/>
  <c r="X33"/>
  <c r="W33"/>
  <c r="V33"/>
  <c r="U33"/>
  <c r="T33"/>
  <c r="R33"/>
  <c r="Q33"/>
  <c r="P33"/>
  <c r="O33"/>
  <c r="N33"/>
  <c r="L33"/>
  <c r="K33"/>
  <c r="J33"/>
  <c r="I33"/>
  <c r="H33"/>
  <c r="G33"/>
  <c r="X32"/>
  <c r="W32"/>
  <c r="V32"/>
  <c r="U32"/>
  <c r="T32"/>
  <c r="R32"/>
  <c r="Q32"/>
  <c r="P32"/>
  <c r="O32"/>
  <c r="N32"/>
  <c r="L32"/>
  <c r="K32"/>
  <c r="J32"/>
  <c r="I32"/>
  <c r="H32"/>
  <c r="G32"/>
  <c r="X31"/>
  <c r="W31"/>
  <c r="V31"/>
  <c r="U31"/>
  <c r="T31"/>
  <c r="R31"/>
  <c r="Q31"/>
  <c r="P31"/>
  <c r="O31"/>
  <c r="N31"/>
  <c r="L31"/>
  <c r="K31"/>
  <c r="J31"/>
  <c r="I31"/>
  <c r="H31"/>
  <c r="G31"/>
  <c r="X30"/>
  <c r="W30"/>
  <c r="V30"/>
  <c r="U30"/>
  <c r="T30"/>
  <c r="R30"/>
  <c r="Q30"/>
  <c r="P30"/>
  <c r="O30"/>
  <c r="N30"/>
  <c r="L30"/>
  <c r="K30"/>
  <c r="J30"/>
  <c r="I30"/>
  <c r="H30"/>
  <c r="G30"/>
  <c r="X29"/>
  <c r="W29"/>
  <c r="V29"/>
  <c r="U29"/>
  <c r="T29"/>
  <c r="R29"/>
  <c r="Q29"/>
  <c r="P29"/>
  <c r="O29"/>
  <c r="N29"/>
  <c r="L29"/>
  <c r="K29"/>
  <c r="J29"/>
  <c r="I29"/>
  <c r="H29"/>
  <c r="G29"/>
  <c r="X28"/>
  <c r="W28"/>
  <c r="V28"/>
  <c r="U28"/>
  <c r="T28"/>
  <c r="R28"/>
  <c r="Q28"/>
  <c r="P28"/>
  <c r="O28"/>
  <c r="N28"/>
  <c r="L28"/>
  <c r="K28"/>
  <c r="J28"/>
  <c r="I28"/>
  <c r="H28"/>
  <c r="G28"/>
  <c r="X27"/>
  <c r="W27"/>
  <c r="V27"/>
  <c r="U27"/>
  <c r="T27"/>
  <c r="R27"/>
  <c r="Q27"/>
  <c r="P27"/>
  <c r="O27"/>
  <c r="N27"/>
  <c r="L27"/>
  <c r="K27"/>
  <c r="J27"/>
  <c r="I27"/>
  <c r="H27"/>
  <c r="G27"/>
  <c r="X26"/>
  <c r="W26"/>
  <c r="V26"/>
  <c r="U26"/>
  <c r="T26"/>
  <c r="R26"/>
  <c r="Q26"/>
  <c r="P26"/>
  <c r="O26"/>
  <c r="N26"/>
  <c r="L26"/>
  <c r="K26"/>
  <c r="J26"/>
  <c r="I26"/>
  <c r="H26"/>
  <c r="G26"/>
  <c r="X25"/>
  <c r="W25"/>
  <c r="V25"/>
  <c r="U25"/>
  <c r="T25"/>
  <c r="R25"/>
  <c r="Q25"/>
  <c r="P25"/>
  <c r="O25"/>
  <c r="N25"/>
  <c r="L25"/>
  <c r="K25"/>
  <c r="J25"/>
  <c r="I25"/>
  <c r="H25"/>
  <c r="G25"/>
  <c r="X24"/>
  <c r="W24"/>
  <c r="V24"/>
  <c r="U24"/>
  <c r="T24"/>
  <c r="R24"/>
  <c r="Q24"/>
  <c r="P24"/>
  <c r="O24"/>
  <c r="N24"/>
  <c r="L24"/>
  <c r="K24"/>
  <c r="J24"/>
  <c r="I24"/>
  <c r="H24"/>
  <c r="G24"/>
  <c r="X23"/>
  <c r="W23"/>
  <c r="V23"/>
  <c r="U23"/>
  <c r="T23"/>
  <c r="R23"/>
  <c r="Q23"/>
  <c r="P23"/>
  <c r="O23"/>
  <c r="N23"/>
  <c r="L23"/>
  <c r="K23"/>
  <c r="J23"/>
  <c r="I23"/>
  <c r="H23"/>
  <c r="G23"/>
  <c r="X22"/>
  <c r="W22"/>
  <c r="V22"/>
  <c r="U22"/>
  <c r="T22"/>
  <c r="R22"/>
  <c r="Q22"/>
  <c r="P22"/>
  <c r="O22"/>
  <c r="N22"/>
  <c r="L22"/>
  <c r="K22"/>
  <c r="J22"/>
  <c r="I22"/>
  <c r="H22"/>
  <c r="G22"/>
  <c r="X21"/>
  <c r="W21"/>
  <c r="V21"/>
  <c r="U21"/>
  <c r="T21"/>
  <c r="R21"/>
  <c r="Q21"/>
  <c r="P21"/>
  <c r="O21"/>
  <c r="N21"/>
  <c r="L21"/>
  <c r="K21"/>
  <c r="J21"/>
  <c r="I21"/>
  <c r="H21"/>
  <c r="G21"/>
  <c r="X20"/>
  <c r="W20"/>
  <c r="V20"/>
  <c r="U20"/>
  <c r="T20"/>
  <c r="R20"/>
  <c r="Q20"/>
  <c r="P20"/>
  <c r="O20"/>
  <c r="N20"/>
  <c r="L20"/>
  <c r="K20"/>
  <c r="J20"/>
  <c r="I20"/>
  <c r="H20"/>
  <c r="G20"/>
  <c r="X19"/>
  <c r="W19"/>
  <c r="V19"/>
  <c r="U19"/>
  <c r="T19"/>
  <c r="R19"/>
  <c r="Q19"/>
  <c r="P19"/>
  <c r="O19"/>
  <c r="N19"/>
  <c r="L19"/>
  <c r="K19"/>
  <c r="J19"/>
  <c r="I19"/>
  <c r="H19"/>
  <c r="G19"/>
  <c r="X18"/>
  <c r="W18"/>
  <c r="V18"/>
  <c r="U18"/>
  <c r="T18"/>
  <c r="R18"/>
  <c r="Q18"/>
  <c r="P18"/>
  <c r="O18"/>
  <c r="N18"/>
  <c r="L18"/>
  <c r="K18"/>
  <c r="J18"/>
  <c r="I18"/>
  <c r="H18"/>
  <c r="G18"/>
  <c r="X17"/>
  <c r="W17"/>
  <c r="V17"/>
  <c r="U17"/>
  <c r="T17"/>
  <c r="R17"/>
  <c r="Q17"/>
  <c r="P17"/>
  <c r="O17"/>
  <c r="N17"/>
  <c r="L17"/>
  <c r="K17"/>
  <c r="J17"/>
  <c r="I17"/>
  <c r="H17"/>
  <c r="G17"/>
  <c r="X16"/>
  <c r="W16"/>
  <c r="V16"/>
  <c r="U16"/>
  <c r="T16"/>
  <c r="R16"/>
  <c r="Q16"/>
  <c r="P16"/>
  <c r="O16"/>
  <c r="N16"/>
  <c r="L16"/>
  <c r="K16"/>
  <c r="J16"/>
  <c r="I16"/>
  <c r="H16"/>
  <c r="G16"/>
  <c r="X15"/>
  <c r="W15"/>
  <c r="V15"/>
  <c r="U15"/>
  <c r="T15"/>
  <c r="R15"/>
  <c r="Q15"/>
  <c r="P15"/>
  <c r="O15"/>
  <c r="N15"/>
  <c r="L15"/>
  <c r="K15"/>
  <c r="J15"/>
  <c r="I15"/>
  <c r="H15"/>
  <c r="G15"/>
  <c r="X14"/>
  <c r="W14"/>
  <c r="V14"/>
  <c r="U14"/>
  <c r="T14"/>
  <c r="R14"/>
  <c r="Q14"/>
  <c r="P14"/>
  <c r="O14"/>
  <c r="N14"/>
  <c r="L14"/>
  <c r="K14"/>
  <c r="J14"/>
  <c r="I14"/>
  <c r="H14"/>
  <c r="G14"/>
  <c r="X13"/>
  <c r="W13"/>
  <c r="V13"/>
  <c r="U13"/>
  <c r="T13"/>
  <c r="R13"/>
  <c r="Q13"/>
  <c r="P13"/>
  <c r="O13"/>
  <c r="N13"/>
  <c r="L13"/>
  <c r="K13"/>
  <c r="J13"/>
  <c r="I13"/>
  <c r="H13"/>
  <c r="G13"/>
  <c r="X12"/>
  <c r="W12"/>
  <c r="V12"/>
  <c r="U12"/>
  <c r="T12"/>
  <c r="R12"/>
  <c r="Q12"/>
  <c r="P12"/>
  <c r="O12"/>
  <c r="N12"/>
  <c r="L12"/>
  <c r="K12"/>
  <c r="J12"/>
  <c r="I12"/>
  <c r="H12"/>
  <c r="X11"/>
  <c r="W11"/>
  <c r="V11"/>
  <c r="U11"/>
  <c r="T11"/>
  <c r="R11"/>
  <c r="Q11"/>
  <c r="P11"/>
  <c r="O11"/>
  <c r="N11"/>
  <c r="L11"/>
  <c r="K11"/>
  <c r="J11"/>
  <c r="I11"/>
  <c r="H11"/>
  <c r="G11"/>
  <c r="X10"/>
  <c r="W10"/>
  <c r="V10"/>
  <c r="U10"/>
  <c r="T10"/>
  <c r="R10"/>
  <c r="Q10"/>
  <c r="P10"/>
  <c r="O10"/>
  <c r="N10"/>
  <c r="L10"/>
  <c r="K10"/>
  <c r="J10"/>
  <c r="I10"/>
  <c r="H10"/>
  <c r="G10"/>
  <c r="X9"/>
  <c r="W9"/>
  <c r="V9"/>
  <c r="U9"/>
  <c r="T9"/>
  <c r="R9"/>
  <c r="Q9"/>
  <c r="P9"/>
  <c r="O9"/>
  <c r="N9"/>
  <c r="L9"/>
  <c r="K9"/>
  <c r="J9"/>
  <c r="I9"/>
  <c r="H9"/>
  <c r="G9"/>
  <c r="X8"/>
  <c r="W8"/>
  <c r="V8"/>
  <c r="U8"/>
  <c r="T8"/>
  <c r="R8"/>
  <c r="Q8"/>
  <c r="P8"/>
  <c r="O8"/>
  <c r="N8"/>
  <c r="L8"/>
  <c r="K8"/>
  <c r="J8"/>
  <c r="I8"/>
  <c r="H8"/>
  <c r="G8"/>
  <c r="X7"/>
  <c r="W7"/>
  <c r="V7"/>
  <c r="U7"/>
  <c r="T7"/>
  <c r="R7"/>
  <c r="Q7"/>
  <c r="P7"/>
  <c r="O7"/>
  <c r="N7"/>
  <c r="L7"/>
  <c r="K7"/>
  <c r="J7"/>
  <c r="I7"/>
  <c r="H7"/>
  <c r="G7"/>
  <c r="X6"/>
  <c r="W6"/>
  <c r="V6"/>
  <c r="U6"/>
  <c r="T6"/>
  <c r="R6"/>
  <c r="Q6"/>
  <c r="P6"/>
  <c r="O6"/>
  <c r="N6"/>
  <c r="L6"/>
  <c r="K6"/>
  <c r="J6"/>
  <c r="I6"/>
  <c r="H6"/>
  <c r="G6"/>
  <c r="X5"/>
  <c r="W5"/>
  <c r="V5"/>
  <c r="U5"/>
  <c r="T5"/>
  <c r="R5"/>
  <c r="Q5"/>
  <c r="P5"/>
  <c r="O5"/>
  <c r="N5"/>
  <c r="L5"/>
  <c r="K5"/>
  <c r="J5"/>
  <c r="I5"/>
  <c r="H5"/>
  <c r="G5"/>
  <c r="X4"/>
  <c r="W4"/>
  <c r="V4"/>
  <c r="U4"/>
  <c r="T4"/>
  <c r="R4"/>
  <c r="Q4"/>
  <c r="P4"/>
  <c r="O4"/>
  <c r="N4"/>
  <c r="L4"/>
  <c r="K4"/>
  <c r="J4"/>
  <c r="I4"/>
  <c r="H4"/>
  <c r="G4"/>
  <c r="X3"/>
  <c r="W3"/>
  <c r="V3"/>
  <c r="U3"/>
  <c r="T3"/>
  <c r="R3"/>
  <c r="Q3"/>
  <c r="P3"/>
  <c r="O3"/>
  <c r="N3"/>
  <c r="L3"/>
  <c r="K3"/>
  <c r="J3"/>
  <c r="I3"/>
  <c r="H3"/>
  <c r="G3"/>
  <c r="X2"/>
  <c r="W2"/>
  <c r="V2"/>
  <c r="U2"/>
  <c r="T2"/>
  <c r="R2"/>
  <c r="Q2"/>
  <c r="P2"/>
  <c r="O2"/>
  <c r="N2"/>
  <c r="L2"/>
  <c r="K2"/>
  <c r="J2"/>
  <c r="I2"/>
  <c r="H2"/>
  <c r="G2"/>
  <c r="B8" i="14" l="1"/>
  <c r="B42" i="11"/>
  <c r="B9" i="14"/>
  <c r="B44" i="11"/>
  <c r="D7" i="14"/>
  <c r="B7"/>
  <c r="E3" i="9"/>
</calcChain>
</file>

<file path=xl/sharedStrings.xml><?xml version="1.0" encoding="utf-8"?>
<sst xmlns="http://schemas.openxmlformats.org/spreadsheetml/2006/main" count="1492" uniqueCount="762">
  <si>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</si>
  <si>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</si>
  <si>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</si>
  <si>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</si>
  <si>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</si>
  <si>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</si>
  <si>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</si>
  <si>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</si>
  <si>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</si>
  <si>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</si>
  <si>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</si>
  <si>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</si>
  <si>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</si>
  <si>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</si>
  <si>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</si>
  <si>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</si>
  <si>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</si>
  <si>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</si>
  <si>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</si>
  <si>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</si>
  <si>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</si>
  <si>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</si>
  <si>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</si>
  <si>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</si>
  <si>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</si>
  <si>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</si>
  <si>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</si>
  <si>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</si>
  <si>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</si>
  <si>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</si>
  <si>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</si>
  <si>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</si>
  <si>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</si>
  <si>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</si>
  <si>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</si>
  <si>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</si>
  <si>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</si>
  <si>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</si>
  <si>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</si>
  <si>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</si>
  <si>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</si>
  <si>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</si>
  <si>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</si>
  <si>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</si>
  <si>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</si>
  <si>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</si>
  <si>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</si>
  <si>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</si>
  <si>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</si>
  <si>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</si>
  <si>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</si>
  <si>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</si>
  <si>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</si>
  <si>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</si>
  <si>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</si>
  <si>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</si>
  <si>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</si>
  <si>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</si>
  <si>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</si>
  <si>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</si>
  <si>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</si>
  <si>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</si>
  <si>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</si>
  <si>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</si>
  <si>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</si>
  <si>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</si>
  <si>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</si>
  <si>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</si>
  <si>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</si>
  <si>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</si>
  <si>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</si>
  <si>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</si>
  <si>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</si>
  <si>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</si>
  <si>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</si>
  <si>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</si>
  <si>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</si>
  <si>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</si>
  <si>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</si>
  <si>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</si>
  <si>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</si>
  <si>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</si>
  <si>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</si>
  <si>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</si>
  <si>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</si>
  <si>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</si>
  <si>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</si>
  <si>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</si>
  <si>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</si>
  <si>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</si>
  <si>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</si>
  <si>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</si>
  <si>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</si>
  <si>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</si>
  <si>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</si>
  <si>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</si>
  <si>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</si>
  <si>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</si>
  <si>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</si>
  <si>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</si>
  <si>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</si>
  <si>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</si>
  <si>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</si>
  <si>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</si>
  <si>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</si>
  <si>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</si>
  <si>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</si>
  <si>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</si>
  <si>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</si>
  <si>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</si>
  <si>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</si>
  <si>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</si>
  <si>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</si>
  <si>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</si>
  <si>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</si>
  <si>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</si>
  <si>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</si>
  <si>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</si>
  <si>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</si>
  <si>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</si>
  <si>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</si>
  <si>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</si>
  <si>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</si>
  <si>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</si>
  <si>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</si>
  <si>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</si>
  <si>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</si>
  <si>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</si>
  <si>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</si>
  <si>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</si>
  <si>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</si>
  <si>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</si>
  <si>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</si>
  <si>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</si>
  <si>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</si>
  <si>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</si>
  <si>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</si>
  <si>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</si>
  <si>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</si>
  <si>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</si>
  <si>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</si>
  <si>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</si>
  <si>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</si>
  <si>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</si>
  <si>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</si>
  <si>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</si>
  <si>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</si>
  <si>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</si>
  <si>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</si>
  <si>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</si>
  <si>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</si>
  <si>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</si>
  <si>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</si>
  <si>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</si>
  <si>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</si>
  <si>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</si>
  <si>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</si>
  <si>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</si>
  <si>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</si>
  <si>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</si>
  <si>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</si>
  <si>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</si>
  <si>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</si>
  <si>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</si>
  <si>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</si>
  <si>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</si>
  <si>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</si>
  <si>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</si>
  <si>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</si>
  <si>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</si>
  <si>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</si>
  <si>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</si>
  <si>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</si>
  <si>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</si>
  <si>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</si>
  <si>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</si>
  <si>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</si>
  <si>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</si>
  <si>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</si>
  <si>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</si>
  <si>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</si>
  <si>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</si>
  <si>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</si>
  <si>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</si>
  <si>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</si>
  <si>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</si>
  <si>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</si>
  <si>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</si>
  <si>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</si>
  <si>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</si>
  <si>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</si>
  <si>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</si>
  <si>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</si>
  <si>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</si>
  <si>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</si>
  <si>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</si>
  <si>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</si>
  <si>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</si>
  <si>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</si>
  <si>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</si>
  <si>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</si>
  <si>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</si>
  <si>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</si>
  <si>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</si>
  <si>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</si>
  <si>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</si>
  <si>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</si>
  <si>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</si>
  <si>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</si>
  <si>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</si>
  <si>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</si>
  <si>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</si>
  <si>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</si>
  <si>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</si>
  <si>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</si>
  <si>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</si>
  <si>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</si>
  <si>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</si>
  <si>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</si>
  <si>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</si>
  <si>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</si>
  <si>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</si>
  <si>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</si>
  <si>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</si>
  <si>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</si>
  <si>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</si>
  <si>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</si>
  <si>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</si>
  <si>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</si>
  <si>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</si>
  <si>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</si>
  <si>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</si>
  <si>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</si>
  <si>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</si>
  <si>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</si>
  <si>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</si>
  <si>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</si>
  <si>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</si>
  <si>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</si>
  <si>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</si>
  <si>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</si>
  <si>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</si>
  <si>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</si>
  <si>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</si>
  <si>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</si>
  <si>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</si>
  <si>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</si>
  <si>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</si>
  <si>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</si>
  <si>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</si>
  <si>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</si>
  <si>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</si>
  <si>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</si>
  <si>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</si>
  <si>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</si>
  <si>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</si>
  <si>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</si>
  <si>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</si>
  <si>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</si>
  <si>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</si>
  <si>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</si>
  <si>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</si>
  <si>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</si>
  <si>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</si>
  <si>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</si>
  <si>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</si>
  <si>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</si>
  <si>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</si>
  <si>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</si>
  <si>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</si>
  <si>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</si>
  <si>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</si>
  <si>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</si>
  <si>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</si>
  <si>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</si>
  <si>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</si>
  <si>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</si>
  <si>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</si>
  <si>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</si>
  <si>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</si>
  <si>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</si>
  <si>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</si>
  <si>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</si>
  <si>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</si>
  <si>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</si>
  <si>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</si>
  <si>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</si>
  <si>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</si>
  <si>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</si>
  <si>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</si>
  <si>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</si>
  <si>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</si>
  <si>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</si>
  <si>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</si>
  <si>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</si>
  <si>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</si>
  <si>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</si>
  <si>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</si>
  <si>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</si>
  <si>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</si>
  <si>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</si>
  <si>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</si>
  <si>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</si>
  <si>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</si>
  <si>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</si>
  <si>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</si>
  <si>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</si>
  <si>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</si>
  <si>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</si>
  <si>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</si>
  <si>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</si>
  <si>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</si>
  <si>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</si>
  <si>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</si>
  <si>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</si>
  <si>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</si>
  <si>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</si>
  <si>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</si>
  <si>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</si>
  <si>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</si>
  <si>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</si>
  <si>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</si>
  <si>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</si>
  <si>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</si>
  <si>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</si>
  <si>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</si>
  <si>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</si>
  <si>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</si>
  <si>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</si>
  <si>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</si>
  <si>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</si>
  <si>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</si>
  <si>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</si>
  <si>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</si>
  <si>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</si>
  <si>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</si>
  <si>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</si>
  <si>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</si>
  <si>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</si>
  <si>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</si>
  <si>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</si>
  <si>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</si>
  <si>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</si>
  <si>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</si>
  <si>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</si>
  <si>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</si>
  <si>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</si>
  <si>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</si>
  <si>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</si>
  <si>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</si>
  <si>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</si>
  <si>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</si>
  <si>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</si>
  <si>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</si>
  <si>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</si>
  <si>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</si>
  <si>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</si>
  <si>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</si>
  <si>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</si>
  <si>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</si>
  <si>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</si>
  <si>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</si>
  <si>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</si>
  <si>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</si>
  <si>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</si>
  <si>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</si>
  <si>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</si>
  <si>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</si>
  <si>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</si>
  <si>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</si>
  <si>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</si>
  <si>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</si>
  <si>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</si>
  <si>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</si>
  <si>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</si>
  <si>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</si>
  <si>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</si>
  <si>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</si>
  <si>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</si>
  <si>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</si>
  <si>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</si>
  <si>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</si>
  <si>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</si>
  <si>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</si>
  <si>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</si>
  <si>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</si>
  <si>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</si>
  <si>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</si>
  <si>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</si>
  <si>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</si>
  <si>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</si>
  <si>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</si>
  <si>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</si>
  <si>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</si>
  <si>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</si>
  <si>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</si>
  <si>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</si>
  <si>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</si>
  <si>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</si>
  <si>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</si>
  <si>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</si>
  <si>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</si>
  <si>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</si>
  <si>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</si>
  <si>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</si>
  <si>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</si>
  <si>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</si>
  <si>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</si>
  <si>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</si>
  <si>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</si>
  <si>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</si>
  <si>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</si>
  <si>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</si>
  <si>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</si>
  <si>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</si>
  <si>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</si>
  <si>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</si>
  <si>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</si>
  <si>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</si>
  <si>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</si>
  <si>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</si>
  <si>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</si>
  <si>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</si>
  <si>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</si>
  <si>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</si>
  <si>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</si>
  <si>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</si>
  <si>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</si>
  <si>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</si>
  <si>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</si>
  <si>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</si>
  <si>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</si>
  <si>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</si>
  <si>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</si>
  <si>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</si>
  <si>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</si>
  <si>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</si>
  <si>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</si>
  <si>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</si>
  <si>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</si>
  <si>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</si>
  <si>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</si>
  <si>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</si>
  <si>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</si>
  <si>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</si>
  <si>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</si>
  <si>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</si>
  <si>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</si>
  <si>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</si>
  <si>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</si>
  <si>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</si>
  <si>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</si>
  <si>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</si>
  <si>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</si>
  <si>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</si>
  <si>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</si>
  <si>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</si>
  <si>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</si>
  <si>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</si>
  <si>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</si>
  <si>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</si>
  <si>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</si>
  <si>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</si>
  <si>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</si>
  <si>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</si>
  <si>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</si>
  <si>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</si>
  <si>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</si>
  <si>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</si>
  <si>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</si>
  <si>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</si>
  <si>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</si>
  <si>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</si>
  <si>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</si>
  <si>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</si>
  <si>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</si>
  <si>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</si>
  <si>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</si>
  <si>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</si>
  <si>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</si>
  <si>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</si>
  <si>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</si>
  <si>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</si>
  <si>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</si>
  <si>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</si>
  <si>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</si>
  <si>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</si>
  <si>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</si>
  <si>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</si>
  <si>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</si>
  <si>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</si>
  <si>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</si>
  <si>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</si>
  <si>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</si>
  <si>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</si>
  <si>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</si>
  <si>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</si>
  <si>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</si>
  <si>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</si>
  <si>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</si>
  <si>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</si>
  <si>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</si>
  <si>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</si>
  <si>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</si>
  <si>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</si>
  <si>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</si>
  <si>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</si>
  <si>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</si>
  <si>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</si>
  <si>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</si>
  <si>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</si>
  <si>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</si>
  <si>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</si>
  <si>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</si>
  <si>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</si>
  <si>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</si>
  <si>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</si>
  <si>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</si>
  <si>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</si>
  <si>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</si>
  <si>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</si>
  <si>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</si>
  <si>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</si>
  <si>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</si>
  <si>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</si>
  <si>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</si>
  <si>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</si>
  <si>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</si>
  <si>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</si>
  <si>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</si>
  <si>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</si>
  <si>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</si>
  <si>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</si>
  <si>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</si>
  <si>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</si>
  <si>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</si>
  <si>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</si>
  <si>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</si>
  <si>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</si>
  <si>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</si>
  <si>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</si>
  <si>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</si>
  <si>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</si>
  <si>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</si>
  <si>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</si>
  <si>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</si>
  <si>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</si>
  <si>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</si>
  <si>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</si>
  <si>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</si>
  <si>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</si>
  <si>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</si>
  <si>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</si>
  <si>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</si>
  <si>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</si>
  <si>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</si>
  <si>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</si>
  <si>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</si>
  <si>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</si>
  <si>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</si>
  <si>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</si>
  <si>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</si>
  <si>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</si>
  <si>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</si>
  <si>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</si>
  <si>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</si>
  <si>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</si>
  <si>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</si>
  <si>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</si>
  <si>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</si>
  <si>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</si>
  <si>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</si>
  <si>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</si>
  <si>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</si>
  <si>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</si>
  <si>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</si>
  <si>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</si>
  <si>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</si>
  <si>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</si>
  <si>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</si>
  <si>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</si>
  <si>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</si>
  <si>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</si>
  <si>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</si>
  <si>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</si>
  <si>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</si>
  <si>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</si>
  <si>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</si>
  <si>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</si>
  <si>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</si>
  <si>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</si>
  <si>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</si>
  <si>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</si>
  <si>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</si>
  <si>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</si>
  <si>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</si>
  <si>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</si>
  <si>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</si>
  <si>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</si>
  <si>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</si>
  <si>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</si>
  <si>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</si>
  <si>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</si>
  <si>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</si>
  <si>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</si>
  <si>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</si>
  <si>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</si>
  <si>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</si>
  <si>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</si>
  <si>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</si>
  <si>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</si>
  <si>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</si>
  <si>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</si>
  <si>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</si>
  <si>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</si>
  <si>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</si>
  <si>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</si>
  <si>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</si>
  <si>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</si>
  <si>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</si>
  <si>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</si>
  <si>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</si>
  <si>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</si>
  <si>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</si>
  <si>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</si>
  <si>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</si>
  <si>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</si>
  <si>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</si>
  <si>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</si>
  <si>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</si>
  <si>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</si>
  <si>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</si>
  <si>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</si>
  <si>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</si>
  <si>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</si>
  <si>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</si>
  <si>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</si>
  <si>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</si>
  <si>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</si>
  <si>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</si>
  <si>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</si>
  <si>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</si>
  <si>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</si>
  <si>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</si>
  <si>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</si>
  <si>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</si>
  <si>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</si>
  <si>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</si>
  <si>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</si>
  <si>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</si>
  <si>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</si>
  <si>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</si>
  <si>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</si>
  <si>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</si>
  <si>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</si>
  <si>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</si>
  <si>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</si>
  <si>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</si>
  <si>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</si>
  <si>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</si>
  <si>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</si>
  <si>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</si>
  <si>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</si>
  <si>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</si>
  <si>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</si>
  <si>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</si>
  <si>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</si>
  <si>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</si>
  <si>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</si>
  <si>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</si>
  <si>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</si>
  <si>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</si>
  <si>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</si>
  <si>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</si>
  <si>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</si>
  <si>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</si>
  <si>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</si>
  <si>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</si>
  <si>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</si>
  <si>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</si>
  <si>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</si>
  <si>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</si>
  <si>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</si>
  <si>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</si>
  <si>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令和３年度　神奈川県中学校バレーボール選手権大会
参加申込書</t>
    <rPh sb="19" eb="22">
      <t>センシュケン</t>
    </rPh>
    <rPh sb="22" eb="24">
      <t>タイカイ</t>
    </rPh>
    <rPh sb="25" eb="30">
      <t>サンカモウシコミショ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</si>
  <si>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</si>
  <si>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</si>
  <si>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</si>
  <si>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</si>
  <si>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</si>
  <si>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</si>
  <si>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</si>
  <si>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</si>
  <si>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</si>
  <si>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小薗</t>
    <rPh sb="0" eb="2">
      <t>コゾノ</t>
    </rPh>
    <phoneticPr fontId="2"/>
  </si>
  <si>
    <t>将貴</t>
    <rPh sb="0" eb="2">
      <t>マサキ</t>
    </rPh>
    <phoneticPr fontId="2"/>
  </si>
  <si>
    <t>こぞの</t>
    <phoneticPr fontId="2"/>
  </si>
  <si>
    <t>まさき</t>
    <phoneticPr fontId="2"/>
  </si>
  <si>
    <t>三宅</t>
    <rPh sb="0" eb="2">
      <t>ミヤケ</t>
    </rPh>
    <phoneticPr fontId="2"/>
  </si>
  <si>
    <t>悠平</t>
    <rPh sb="0" eb="2">
      <t>ユウヘイ</t>
    </rPh>
    <phoneticPr fontId="2"/>
  </si>
  <si>
    <t>みやけ</t>
    <phoneticPr fontId="2"/>
  </si>
  <si>
    <t>ゆうへい</t>
    <phoneticPr fontId="2"/>
  </si>
  <si>
    <t>小林</t>
    <rPh sb="0" eb="2">
      <t>コバヤシ</t>
    </rPh>
    <phoneticPr fontId="2"/>
  </si>
  <si>
    <t>正広</t>
    <rPh sb="0" eb="2">
      <t>マサヒロ</t>
    </rPh>
    <phoneticPr fontId="2"/>
  </si>
  <si>
    <t>こばやし</t>
    <phoneticPr fontId="2"/>
  </si>
  <si>
    <t>まさひろ</t>
    <phoneticPr fontId="2"/>
  </si>
  <si>
    <t>遁所</t>
    <rPh sb="0" eb="2">
      <t>トンドコロ</t>
    </rPh>
    <phoneticPr fontId="2"/>
  </si>
  <si>
    <t>史聖</t>
    <rPh sb="0" eb="1">
      <t>シ</t>
    </rPh>
    <rPh sb="1" eb="2">
      <t>セイ</t>
    </rPh>
    <phoneticPr fontId="2"/>
  </si>
  <si>
    <t>とんどころ</t>
    <phoneticPr fontId="2"/>
  </si>
  <si>
    <t>あさと</t>
    <phoneticPr fontId="2"/>
  </si>
  <si>
    <t>伊藤</t>
    <rPh sb="0" eb="2">
      <t>イトウ</t>
    </rPh>
    <phoneticPr fontId="2"/>
  </si>
  <si>
    <t>陸</t>
    <rPh sb="0" eb="1">
      <t>リク</t>
    </rPh>
    <phoneticPr fontId="2"/>
  </si>
  <si>
    <t>いとう</t>
    <phoneticPr fontId="2"/>
  </si>
  <si>
    <t>りく</t>
    <phoneticPr fontId="2"/>
  </si>
  <si>
    <t>安井</t>
    <rPh sb="0" eb="2">
      <t>ヤスイ</t>
    </rPh>
    <phoneticPr fontId="2"/>
  </si>
  <si>
    <t>龍</t>
    <rPh sb="0" eb="1">
      <t>リュウ</t>
    </rPh>
    <phoneticPr fontId="2"/>
  </si>
  <si>
    <t>やすい</t>
    <phoneticPr fontId="2"/>
  </si>
  <si>
    <t>りゅう</t>
    <phoneticPr fontId="2"/>
  </si>
  <si>
    <t>藤本</t>
    <rPh sb="0" eb="2">
      <t>フジモト</t>
    </rPh>
    <phoneticPr fontId="2"/>
  </si>
  <si>
    <t>燎也</t>
    <rPh sb="0" eb="1">
      <t>リョウ</t>
    </rPh>
    <rPh sb="1" eb="2">
      <t>ヤ</t>
    </rPh>
    <phoneticPr fontId="2"/>
  </si>
  <si>
    <t>ふじもと</t>
    <phoneticPr fontId="2"/>
  </si>
  <si>
    <t>りょうや</t>
    <phoneticPr fontId="2"/>
  </si>
  <si>
    <t>とんどころ</t>
    <phoneticPr fontId="2"/>
  </si>
  <si>
    <t>長澤</t>
    <rPh sb="0" eb="2">
      <t>ナガサワ</t>
    </rPh>
    <phoneticPr fontId="2"/>
  </si>
  <si>
    <t>颯斗</t>
    <rPh sb="0" eb="2">
      <t>ハヤト</t>
    </rPh>
    <phoneticPr fontId="2"/>
  </si>
  <si>
    <t>ながさわ</t>
    <phoneticPr fontId="2"/>
  </si>
  <si>
    <t>はやと</t>
    <phoneticPr fontId="2"/>
  </si>
  <si>
    <t>おう</t>
    <phoneticPr fontId="2"/>
  </si>
  <si>
    <t>くにとも</t>
    <phoneticPr fontId="2"/>
  </si>
  <si>
    <t>王</t>
    <rPh sb="0" eb="1">
      <t>オウ</t>
    </rPh>
    <phoneticPr fontId="2"/>
  </si>
  <si>
    <t>国志</t>
    <rPh sb="0" eb="1">
      <t>クニ</t>
    </rPh>
    <rPh sb="1" eb="2">
      <t>シ</t>
    </rPh>
    <phoneticPr fontId="2"/>
  </si>
  <si>
    <t>長尾</t>
    <rPh sb="0" eb="2">
      <t>ナガオ</t>
    </rPh>
    <phoneticPr fontId="2"/>
  </si>
  <si>
    <t>英将</t>
    <rPh sb="0" eb="1">
      <t>エイ</t>
    </rPh>
    <rPh sb="1" eb="2">
      <t>ショウ</t>
    </rPh>
    <phoneticPr fontId="2"/>
  </si>
  <si>
    <t>ながお</t>
    <phoneticPr fontId="2"/>
  </si>
  <si>
    <t>えいしょう</t>
    <phoneticPr fontId="2"/>
  </si>
  <si>
    <t>藤井</t>
    <rPh sb="0" eb="2">
      <t>フジイ</t>
    </rPh>
    <phoneticPr fontId="2"/>
  </si>
  <si>
    <t>駿</t>
    <rPh sb="0" eb="1">
      <t>シュン</t>
    </rPh>
    <phoneticPr fontId="2"/>
  </si>
  <si>
    <t>ふじい</t>
    <phoneticPr fontId="2"/>
  </si>
  <si>
    <t>しゅん</t>
    <phoneticPr fontId="2"/>
  </si>
  <si>
    <t>袴田</t>
    <rPh sb="0" eb="2">
      <t>ハカマダ</t>
    </rPh>
    <phoneticPr fontId="2"/>
  </si>
  <si>
    <t>侑</t>
    <rPh sb="0" eb="1">
      <t>ススム</t>
    </rPh>
    <phoneticPr fontId="2"/>
  </si>
  <si>
    <t>はかまだ</t>
    <phoneticPr fontId="2"/>
  </si>
  <si>
    <t>ゆい</t>
    <phoneticPr fontId="2"/>
  </si>
  <si>
    <t>澤田</t>
    <rPh sb="0" eb="2">
      <t>サワダ</t>
    </rPh>
    <phoneticPr fontId="2"/>
  </si>
  <si>
    <t>さわだ</t>
    <phoneticPr fontId="2"/>
  </si>
  <si>
    <t>ゆうき</t>
    <phoneticPr fontId="2"/>
  </si>
  <si>
    <t>悠希</t>
    <rPh sb="0" eb="2">
      <t>ユウキ</t>
    </rPh>
    <phoneticPr fontId="2"/>
  </si>
  <si>
    <t>阿部</t>
    <rPh sb="0" eb="2">
      <t>アベ</t>
    </rPh>
    <phoneticPr fontId="2"/>
  </si>
  <si>
    <t>優真</t>
    <rPh sb="0" eb="2">
      <t>ユウマ</t>
    </rPh>
    <phoneticPr fontId="2"/>
  </si>
  <si>
    <t>あべ</t>
    <phoneticPr fontId="2"/>
  </si>
  <si>
    <t>ゆうま</t>
    <phoneticPr fontId="2"/>
  </si>
  <si>
    <t>上納</t>
    <rPh sb="0" eb="1">
      <t>ウエ</t>
    </rPh>
    <rPh sb="1" eb="2">
      <t>ノウ</t>
    </rPh>
    <phoneticPr fontId="2"/>
  </si>
  <si>
    <t>豪己</t>
    <rPh sb="0" eb="1">
      <t>ゴウ</t>
    </rPh>
    <rPh sb="1" eb="2">
      <t>オノレ</t>
    </rPh>
    <phoneticPr fontId="2"/>
  </si>
  <si>
    <t>うえの</t>
    <phoneticPr fontId="2"/>
  </si>
  <si>
    <t>ごうき</t>
    <phoneticPr fontId="2"/>
  </si>
  <si>
    <t>綾瀬市深谷上４－４－１</t>
    <rPh sb="0" eb="3">
      <t>アヤセシ</t>
    </rPh>
    <rPh sb="3" eb="5">
      <t>フカヤ</t>
    </rPh>
    <rPh sb="5" eb="6">
      <t>ウエ</t>
    </rPh>
    <phoneticPr fontId="2"/>
  </si>
  <si>
    <t>熊本　丈力</t>
    <rPh sb="0" eb="2">
      <t>クマモト</t>
    </rPh>
    <rPh sb="3" eb="4">
      <t>タケ</t>
    </rPh>
    <rPh sb="4" eb="5">
      <t>リキ</t>
    </rPh>
    <phoneticPr fontId="2"/>
  </si>
  <si>
    <t>0467</t>
    <phoneticPr fontId="2"/>
  </si>
  <si>
    <t>78</t>
    <phoneticPr fontId="2"/>
  </si>
  <si>
    <t>8566</t>
    <phoneticPr fontId="2"/>
  </si>
  <si>
    <t>0467</t>
    <phoneticPr fontId="2"/>
  </si>
  <si>
    <t>78</t>
    <phoneticPr fontId="2"/>
  </si>
</sst>
</file>

<file path=xl/styles.xml><?xml version="1.0" encoding="utf-8"?>
<styleSheet xmlns="http://schemas.openxmlformats.org/spreadsheetml/2006/main">
  <fonts count="18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2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29" xfId="0" applyNumberFormat="1" applyBorder="1" applyAlignment="1">
      <alignment vertical="center" shrinkToFit="1"/>
    </xf>
    <xf numFmtId="0" fontId="0" fillId="0" borderId="130" xfId="0" applyBorder="1" applyAlignment="1">
      <alignment vertical="center" shrinkToFit="1"/>
    </xf>
    <xf numFmtId="14" fontId="0" fillId="0" borderId="13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32" xfId="0" applyBorder="1" applyAlignment="1">
      <alignment vertical="center" shrinkToFit="1"/>
    </xf>
    <xf numFmtId="0" fontId="0" fillId="0" borderId="133" xfId="0" applyBorder="1" applyAlignment="1">
      <alignment vertical="center" shrinkToFit="1"/>
    </xf>
    <xf numFmtId="0" fontId="0" fillId="0" borderId="134" xfId="0" applyBorder="1" applyAlignment="1">
      <alignment vertical="center" shrinkToFit="1"/>
    </xf>
    <xf numFmtId="0" fontId="0" fillId="0" borderId="129" xfId="0" applyBorder="1" applyAlignment="1">
      <alignment vertical="center" shrinkToFit="1"/>
    </xf>
    <xf numFmtId="0" fontId="0" fillId="0" borderId="131" xfId="0" applyBorder="1" applyAlignment="1">
      <alignment vertical="center" shrinkToFit="1"/>
    </xf>
    <xf numFmtId="0" fontId="0" fillId="0" borderId="13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37" xfId="0" applyBorder="1" applyAlignment="1">
      <alignment vertical="center" shrinkToFit="1"/>
    </xf>
    <xf numFmtId="0" fontId="0" fillId="3" borderId="126" xfId="0" applyFill="1" applyBorder="1" applyAlignment="1">
      <alignment vertical="center" shrinkToFit="1"/>
    </xf>
    <xf numFmtId="0" fontId="0" fillId="3" borderId="127" xfId="0" applyFill="1" applyBorder="1" applyAlignment="1">
      <alignment vertical="center" shrinkToFit="1"/>
    </xf>
    <xf numFmtId="0" fontId="0" fillId="3" borderId="128" xfId="0" applyFill="1" applyBorder="1" applyAlignment="1">
      <alignment vertical="center" shrinkToFit="1"/>
    </xf>
    <xf numFmtId="49" fontId="0" fillId="0" borderId="133" xfId="0" applyNumberFormat="1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17" fillId="0" borderId="0" xfId="0" applyFont="1">
      <alignment vertical="center"/>
    </xf>
    <xf numFmtId="0" fontId="6" fillId="0" borderId="46" xfId="0" applyFont="1" applyBorder="1" applyAlignment="1">
      <alignment vertical="center" shrinkToFit="1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9" fillId="0" borderId="0" xfId="0" applyFont="1" applyAlignment="1">
      <alignment horizontal="left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6" fillId="0" borderId="150" xfId="0" applyFont="1" applyBorder="1" applyAlignment="1">
      <alignment horizontal="center" vertical="center" shrinkToFit="1"/>
    </xf>
    <xf numFmtId="0" fontId="6" fillId="0" borderId="143" xfId="0" applyFont="1" applyBorder="1" applyAlignment="1">
      <alignment horizontal="center" vertical="center" shrinkToFit="1"/>
    </xf>
    <xf numFmtId="0" fontId="6" fillId="0" borderId="15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6" fillId="0" borderId="11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44" xfId="0" applyFont="1" applyBorder="1" applyAlignment="1">
      <alignment horizontal="center" vertical="center" shrinkToFit="1"/>
    </xf>
    <xf numFmtId="0" fontId="6" fillId="2" borderId="153" xfId="0" applyFont="1" applyFill="1" applyBorder="1" applyAlignment="1" applyProtection="1">
      <alignment horizontal="center" vertical="center" shrinkToFit="1"/>
      <protection locked="0"/>
    </xf>
    <xf numFmtId="0" fontId="0" fillId="0" borderId="99" xfId="0" applyBorder="1" applyAlignment="1">
      <alignment horizontal="center" vertical="center" shrinkToFit="1"/>
    </xf>
    <xf numFmtId="0" fontId="0" fillId="0" borderId="100" xfId="0" applyBorder="1" applyAlignment="1">
      <alignment horizontal="center" vertical="center" shrinkToFit="1"/>
    </xf>
    <xf numFmtId="0" fontId="5" fillId="0" borderId="145" xfId="0" applyFont="1" applyBorder="1" applyAlignment="1">
      <alignment horizontal="center" vertical="center" shrinkToFit="1"/>
    </xf>
    <xf numFmtId="0" fontId="5" fillId="0" borderId="146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49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0" borderId="147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13" fillId="0" borderId="0" xfId="0" applyFont="1" applyAlignment="1">
      <alignment horizontal="center" vertical="center" wrapText="1" shrinkToFit="1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05" xfId="0" applyNumberFormat="1" applyFont="1" applyBorder="1" applyAlignment="1">
      <alignment horizontal="center" vertical="center" shrinkToFit="1"/>
    </xf>
    <xf numFmtId="49" fontId="9" fillId="0" borderId="106" xfId="0" applyNumberFormat="1" applyFont="1" applyBorder="1" applyAlignment="1">
      <alignment horizontal="center" vertical="center" shrinkToFit="1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99" xfId="0" applyFont="1" applyFill="1" applyBorder="1" applyAlignment="1" applyProtection="1">
      <alignment horizontal="center" vertical="center" shrinkToFit="1"/>
      <protection locked="0"/>
    </xf>
    <xf numFmtId="0" fontId="5" fillId="2" borderId="108" xfId="0" applyFont="1" applyFill="1" applyBorder="1" applyAlignment="1" applyProtection="1">
      <alignment horizontal="center" vertical="center" shrinkToFit="1"/>
      <protection locked="0"/>
    </xf>
    <xf numFmtId="49" fontId="9" fillId="0" borderId="109" xfId="0" applyNumberFormat="1" applyFont="1" applyBorder="1" applyAlignment="1">
      <alignment horizontal="center" vertical="center" wrapText="1" shrinkToFit="1"/>
    </xf>
    <xf numFmtId="0" fontId="5" fillId="0" borderId="110" xfId="0" applyFont="1" applyBorder="1" applyAlignment="1">
      <alignment horizontal="center" vertical="center" shrinkToFit="1"/>
    </xf>
    <xf numFmtId="0" fontId="5" fillId="0" borderId="99" xfId="0" applyFont="1" applyBorder="1" applyAlignment="1">
      <alignment horizontal="center" vertical="center" shrinkToFit="1"/>
    </xf>
    <xf numFmtId="49" fontId="5" fillId="0" borderId="99" xfId="0" applyNumberFormat="1" applyFont="1" applyBorder="1" applyAlignment="1">
      <alignment horizontal="center" vertical="center" shrinkToFit="1"/>
    </xf>
    <xf numFmtId="49" fontId="5" fillId="0" borderId="100" xfId="0" applyNumberFormat="1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49" fontId="5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8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01" xfId="0" applyNumberFormat="1" applyFont="1" applyBorder="1" applyAlignment="1">
      <alignment horizontal="center" vertical="center" shrinkToFit="1"/>
    </xf>
    <xf numFmtId="49" fontId="9" fillId="0" borderId="102" xfId="0" applyNumberFormat="1" applyFont="1" applyBorder="1" applyAlignment="1">
      <alignment horizontal="center" vertical="center" shrinkToFit="1"/>
    </xf>
    <xf numFmtId="0" fontId="5" fillId="2" borderId="10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49" fontId="9" fillId="0" borderId="10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4" fillId="0" borderId="0" xfId="0" applyFont="1" applyAlignment="1">
      <alignment horizontal="left" vertical="center" shrinkToFit="1"/>
    </xf>
    <xf numFmtId="0" fontId="8" fillId="0" borderId="140" xfId="0" applyFont="1" applyBorder="1" applyAlignment="1">
      <alignment horizontal="center" vertical="center" wrapText="1" shrinkToFit="1"/>
    </xf>
    <xf numFmtId="0" fontId="8" fillId="0" borderId="99" xfId="0" applyFont="1" applyBorder="1" applyAlignment="1">
      <alignment horizontal="center" vertical="center" wrapText="1" shrinkToFit="1"/>
    </xf>
    <xf numFmtId="0" fontId="8" fillId="0" borderId="108" xfId="0" applyFont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center" vertical="center" wrapText="1" shrinkToFit="1"/>
    </xf>
    <xf numFmtId="0" fontId="8" fillId="0" borderId="95" xfId="0" applyFont="1" applyBorder="1" applyAlignment="1">
      <alignment horizontal="center" vertical="center" wrapText="1" shrinkToFit="1"/>
    </xf>
    <xf numFmtId="0" fontId="8" fillId="0" borderId="30" xfId="0" applyFont="1" applyBorder="1" applyAlignment="1">
      <alignment horizontal="center" vertical="center" wrapText="1" shrinkToFit="1"/>
    </xf>
    <xf numFmtId="0" fontId="1" fillId="2" borderId="154" xfId="0" applyFont="1" applyFill="1" applyBorder="1" applyAlignment="1" applyProtection="1">
      <alignment horizontal="center" vertical="center"/>
      <protection locked="0"/>
    </xf>
    <xf numFmtId="0" fontId="1" fillId="2" borderId="155" xfId="0" applyFont="1" applyFill="1" applyBorder="1" applyAlignment="1" applyProtection="1">
      <alignment horizontal="center" vertical="center"/>
      <protection locked="0"/>
    </xf>
    <xf numFmtId="0" fontId="1" fillId="2" borderId="157" xfId="0" applyFont="1" applyFill="1" applyBorder="1" applyAlignment="1" applyProtection="1">
      <alignment horizontal="center" vertical="center"/>
      <protection locked="0"/>
    </xf>
    <xf numFmtId="0" fontId="1" fillId="2" borderId="158" xfId="0" applyFont="1" applyFill="1" applyBorder="1" applyAlignment="1" applyProtection="1">
      <alignment horizontal="center" vertical="center"/>
      <protection locked="0"/>
    </xf>
    <xf numFmtId="0" fontId="1" fillId="2" borderId="159" xfId="0" applyFont="1" applyFill="1" applyBorder="1" applyAlignment="1" applyProtection="1">
      <alignment horizontal="center" vertical="center"/>
      <protection locked="0"/>
    </xf>
    <xf numFmtId="0" fontId="1" fillId="2" borderId="156" xfId="0" applyFont="1" applyFill="1" applyBorder="1" applyAlignment="1" applyProtection="1">
      <alignment horizontal="center" vertical="center"/>
      <protection locked="0"/>
    </xf>
    <xf numFmtId="0" fontId="5" fillId="2" borderId="92" xfId="0" applyFont="1" applyFill="1" applyBorder="1" applyAlignment="1" applyProtection="1">
      <alignment horizontal="center" vertical="center" wrapText="1" shrinkToFit="1"/>
      <protection locked="0"/>
    </xf>
    <xf numFmtId="0" fontId="5" fillId="2" borderId="94" xfId="0" applyFont="1" applyFill="1" applyBorder="1" applyAlignment="1" applyProtection="1">
      <alignment horizontal="center" vertical="center" wrapText="1" shrinkToFit="1"/>
      <protection locked="0"/>
    </xf>
    <xf numFmtId="0" fontId="5" fillId="2" borderId="97" xfId="0" applyFont="1" applyFill="1" applyBorder="1" applyAlignment="1" applyProtection="1">
      <alignment horizontal="center" vertical="center" wrapText="1" shrinkToFit="1"/>
      <protection locked="0"/>
    </xf>
    <xf numFmtId="0" fontId="5" fillId="2" borderId="98" xfId="0" applyFont="1" applyFill="1" applyBorder="1" applyAlignment="1" applyProtection="1">
      <alignment horizontal="center" vertical="center" wrapText="1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41" xfId="0" applyFont="1" applyFill="1" applyBorder="1" applyAlignment="1" applyProtection="1">
      <alignment horizontal="center" vertical="center" shrinkToFit="1"/>
      <protection locked="0"/>
    </xf>
    <xf numFmtId="0" fontId="5" fillId="2" borderId="142" xfId="0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shrinkToFit="1"/>
      <protection locked="0"/>
    </xf>
    <xf numFmtId="0" fontId="5" fillId="2" borderId="94" xfId="0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3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4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2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93" xfId="0" applyNumberFormat="1" applyFont="1" applyBorder="1" applyAlignment="1">
      <alignment horizontal="center" vertical="center" shrinkToFit="1"/>
    </xf>
    <xf numFmtId="49" fontId="3" fillId="0" borderId="122" xfId="0" applyNumberFormat="1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77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0" borderId="116" xfId="0" applyFont="1" applyBorder="1" applyAlignment="1">
      <alignment horizontal="center" vertical="center" shrinkToFit="1"/>
    </xf>
    <xf numFmtId="0" fontId="5" fillId="0" borderId="125" xfId="0" applyFont="1" applyBorder="1" applyAlignment="1">
      <alignment horizontal="center" vertical="center" shrinkToFit="1"/>
    </xf>
    <xf numFmtId="49" fontId="9" fillId="0" borderId="117" xfId="0" applyNumberFormat="1" applyFont="1" applyBorder="1" applyAlignment="1">
      <alignment horizontal="center" vertical="center" shrinkToFit="1"/>
    </xf>
    <xf numFmtId="49" fontId="9" fillId="0" borderId="118" xfId="0" applyNumberFormat="1" applyFont="1" applyBorder="1" applyAlignment="1">
      <alignment horizontal="center" vertical="center" shrinkToFit="1"/>
    </xf>
    <xf numFmtId="0" fontId="5" fillId="0" borderId="1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2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2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13" xfId="0" applyFont="1" applyBorder="1" applyAlignment="1">
      <alignment horizontal="center" vertical="center" shrinkToFit="1"/>
    </xf>
    <xf numFmtId="0" fontId="6" fillId="0" borderId="114" xfId="0" applyFont="1" applyBorder="1" applyAlignment="1">
      <alignment horizontal="center" vertical="center" shrinkToFit="1"/>
    </xf>
    <xf numFmtId="0" fontId="6" fillId="0" borderId="115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1" fillId="0" borderId="11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12" xfId="0" applyFont="1" applyBorder="1" applyAlignment="1">
      <alignment horizontal="center" vertical="center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0" fontId="6" fillId="0" borderId="110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40" xfId="0" applyFill="1" applyBorder="1" applyAlignment="1">
      <alignment horizontal="center" vertical="center" shrinkToFit="1"/>
    </xf>
    <xf numFmtId="0" fontId="0" fillId="3" borderId="99" xfId="0" applyFill="1" applyBorder="1" applyAlignment="1">
      <alignment horizontal="center" vertical="center" shrinkToFit="1"/>
    </xf>
    <xf numFmtId="0" fontId="0" fillId="3" borderId="10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95" xfId="0" applyBorder="1" applyAlignment="1">
      <alignment horizontal="center" vertical="center" wrapText="1" shrinkToFit="1"/>
    </xf>
    <xf numFmtId="0" fontId="0" fillId="0" borderId="98" xfId="0" applyBorder="1" applyAlignment="1">
      <alignment horizontal="center" vertical="center" wrapText="1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97" xfId="0" applyBorder="1" applyAlignment="1">
      <alignment horizontal="center" vertical="center" shrinkToFit="1"/>
    </xf>
    <xf numFmtId="0" fontId="0" fillId="0" borderId="95" xfId="0" applyBorder="1" applyAlignment="1">
      <alignment horizontal="center" vertical="center" shrinkToFit="1"/>
    </xf>
    <xf numFmtId="0" fontId="0" fillId="0" borderId="9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22</xdr:row>
      <xdr:rowOff>290514</xdr:rowOff>
    </xdr:from>
    <xdr:to>
      <xdr:col>36</xdr:col>
      <xdr:colOff>142875</xdr:colOff>
      <xdr:row>24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7</xdr:col>
      <xdr:colOff>149598</xdr:colOff>
      <xdr:row>13</xdr:row>
      <xdr:rowOff>36979</xdr:rowOff>
    </xdr:from>
    <xdr:to>
      <xdr:col>11</xdr:col>
      <xdr:colOff>29135</xdr:colOff>
      <xdr:row>15</xdr:row>
      <xdr:rowOff>170330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763245" y="4149538"/>
          <a:ext cx="551890" cy="49193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19610</xdr:colOff>
      <xdr:row>13</xdr:row>
      <xdr:rowOff>56029</xdr:rowOff>
    </xdr:from>
    <xdr:to>
      <xdr:col>12</xdr:col>
      <xdr:colOff>63873</xdr:colOff>
      <xdr:row>15</xdr:row>
      <xdr:rowOff>160805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305610" y="4168588"/>
          <a:ext cx="212351" cy="4633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44824</xdr:colOff>
      <xdr:row>13</xdr:row>
      <xdr:rowOff>119528</xdr:rowOff>
    </xdr:from>
    <xdr:to>
      <xdr:col>36</xdr:col>
      <xdr:colOff>43143</xdr:colOff>
      <xdr:row>14</xdr:row>
      <xdr:rowOff>116540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H="1" flipV="1">
          <a:off x="5939118" y="4093881"/>
          <a:ext cx="155201" cy="1912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78440</xdr:colOff>
      <xdr:row>12</xdr:row>
      <xdr:rowOff>168087</xdr:rowOff>
    </xdr:from>
    <xdr:to>
      <xdr:col>36</xdr:col>
      <xdr:colOff>43142</xdr:colOff>
      <xdr:row>14</xdr:row>
      <xdr:rowOff>116540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398558" y="4090146"/>
          <a:ext cx="132790" cy="32945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38660</xdr:colOff>
      <xdr:row>15</xdr:row>
      <xdr:rowOff>156043</xdr:rowOff>
    </xdr:from>
    <xdr:to>
      <xdr:col>20</xdr:col>
      <xdr:colOff>101973</xdr:colOff>
      <xdr:row>17</xdr:row>
      <xdr:rowOff>0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1988484" y="4627190"/>
          <a:ext cx="1912283" cy="448514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24</xdr:row>
      <xdr:rowOff>376238</xdr:rowOff>
    </xdr:from>
    <xdr:to>
      <xdr:col>18</xdr:col>
      <xdr:colOff>9528</xdr:colOff>
      <xdr:row>27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22</xdr:row>
      <xdr:rowOff>219075</xdr:rowOff>
    </xdr:from>
    <xdr:to>
      <xdr:col>15</xdr:col>
      <xdr:colOff>114300</xdr:colOff>
      <xdr:row>24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22</xdr:row>
      <xdr:rowOff>238125</xdr:rowOff>
    </xdr:from>
    <xdr:to>
      <xdr:col>12</xdr:col>
      <xdr:colOff>85725</xdr:colOff>
      <xdr:row>25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29</xdr:row>
      <xdr:rowOff>47624</xdr:rowOff>
    </xdr:from>
    <xdr:to>
      <xdr:col>38</xdr:col>
      <xdr:colOff>104775</xdr:colOff>
      <xdr:row>32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28</xdr:row>
      <xdr:rowOff>180975</xdr:rowOff>
    </xdr:from>
    <xdr:to>
      <xdr:col>23</xdr:col>
      <xdr:colOff>114300</xdr:colOff>
      <xdr:row>30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26</xdr:row>
      <xdr:rowOff>371475</xdr:rowOff>
    </xdr:from>
    <xdr:to>
      <xdr:col>33</xdr:col>
      <xdr:colOff>114303</xdr:colOff>
      <xdr:row>28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22</xdr:row>
      <xdr:rowOff>180975</xdr:rowOff>
    </xdr:from>
    <xdr:to>
      <xdr:col>23</xdr:col>
      <xdr:colOff>76200</xdr:colOff>
      <xdr:row>26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71718</xdr:colOff>
      <xdr:row>14</xdr:row>
      <xdr:rowOff>107016</xdr:rowOff>
    </xdr:from>
    <xdr:to>
      <xdr:col>40</xdr:col>
      <xdr:colOff>71718</xdr:colOff>
      <xdr:row>17</xdr:row>
      <xdr:rowOff>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047130" y="4410075"/>
          <a:ext cx="2185147" cy="75359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22</xdr:row>
      <xdr:rowOff>285750</xdr:rowOff>
    </xdr:from>
    <xdr:to>
      <xdr:col>17</xdr:col>
      <xdr:colOff>104775</xdr:colOff>
      <xdr:row>25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30</xdr:row>
      <xdr:rowOff>285750</xdr:rowOff>
    </xdr:from>
    <xdr:to>
      <xdr:col>17</xdr:col>
      <xdr:colOff>123828</xdr:colOff>
      <xdr:row>32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7</xdr:col>
      <xdr:colOff>134471</xdr:colOff>
      <xdr:row>32</xdr:row>
      <xdr:rowOff>190500</xdr:rowOff>
    </xdr:from>
    <xdr:to>
      <xdr:col>9</xdr:col>
      <xdr:colOff>38100</xdr:colOff>
      <xdr:row>35</xdr:row>
      <xdr:rowOff>224117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636059" y="8736853"/>
          <a:ext cx="217394" cy="74332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48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155575</xdr:colOff>
      <xdr:row>0</xdr:row>
      <xdr:rowOff>266700</xdr:rowOff>
    </xdr:from>
    <xdr:to>
      <xdr:col>64</xdr:col>
      <xdr:colOff>57150</xdr:colOff>
      <xdr:row>20</xdr:row>
      <xdr:rowOff>177800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064375" y="266700"/>
          <a:ext cx="3552825" cy="51181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6">
    <tabColor theme="0"/>
  </sheetPr>
  <dimension ref="A1:BI483"/>
  <sheetViews>
    <sheetView showZeros="0" view="pageBreakPreview" topLeftCell="AK1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601</v>
      </c>
      <c r="C194" s="10">
        <v>2</v>
      </c>
      <c r="E194" s="10" t="s">
        <v>602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">
    <tabColor rgb="FFFF0000"/>
  </sheetPr>
  <dimension ref="A1:AQ45"/>
  <sheetViews>
    <sheetView view="pageBreakPreview" zoomScale="85" zoomScaleNormal="100" zoomScaleSheetLayoutView="85" workbookViewId="0">
      <selection activeCell="AB11" sqref="AB11:AE1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9.9" customHeight="1" thickBot="1">
      <c r="B1" s="103" t="s">
        <v>684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</row>
    <row r="2" spans="1:41" s="2" customFormat="1" ht="25.15" customHeight="1" thickBot="1">
      <c r="A2" s="104" t="s">
        <v>579</v>
      </c>
      <c r="B2" s="105" t="s">
        <v>546</v>
      </c>
      <c r="C2" s="106"/>
      <c r="D2" s="106"/>
      <c r="E2" s="106"/>
      <c r="F2" s="106"/>
      <c r="G2" s="106"/>
      <c r="H2" s="106"/>
      <c r="I2" s="107"/>
      <c r="J2" s="108"/>
      <c r="K2" s="109"/>
      <c r="L2" s="110" t="s">
        <v>580</v>
      </c>
      <c r="M2" s="106"/>
      <c r="N2" s="106"/>
      <c r="O2" s="106"/>
      <c r="P2" s="106"/>
      <c r="Q2" s="106"/>
      <c r="R2" s="106"/>
      <c r="S2" s="107"/>
      <c r="T2" s="108"/>
      <c r="U2" s="108"/>
      <c r="V2" s="108"/>
      <c r="W2" s="108"/>
      <c r="X2" s="108"/>
      <c r="Y2" s="109"/>
      <c r="Z2" s="111" t="str">
        <f>IF(S2="","",VLOOKUP(S2,チーム番号!A2:E501,2,FALSE))</f>
        <v/>
      </c>
      <c r="AA2" s="112"/>
      <c r="AB2" s="112"/>
      <c r="AC2" s="112"/>
      <c r="AD2" s="112"/>
      <c r="AE2" s="112"/>
      <c r="AF2" s="113" t="s">
        <v>548</v>
      </c>
      <c r="AG2" s="113"/>
      <c r="AH2" s="113"/>
      <c r="AI2" s="113"/>
      <c r="AJ2" s="114"/>
      <c r="AK2" s="1"/>
    </row>
    <row r="3" spans="1:41" ht="13.5" customHeight="1">
      <c r="A3" s="104"/>
      <c r="B3" s="115" t="s">
        <v>582</v>
      </c>
      <c r="C3" s="116"/>
      <c r="D3" s="116"/>
      <c r="E3" s="117"/>
      <c r="F3" s="121" t="str">
        <f>IF(S2="","",VLOOKUP(S2,チーム番号!A2:E501,5,FALSE))</f>
        <v/>
      </c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3"/>
      <c r="AB3" s="139" t="s">
        <v>1</v>
      </c>
      <c r="AC3" s="140"/>
      <c r="AD3" s="140"/>
      <c r="AE3" s="140"/>
      <c r="AF3" s="140"/>
      <c r="AG3" s="140"/>
      <c r="AH3" s="140"/>
      <c r="AI3" s="140"/>
      <c r="AJ3" s="140"/>
      <c r="AK3" s="141"/>
      <c r="AL3" s="141"/>
      <c r="AM3" s="141"/>
      <c r="AN3" s="141"/>
      <c r="AO3" s="142"/>
    </row>
    <row r="4" spans="1:41" ht="25.15" customHeight="1">
      <c r="A4" s="104"/>
      <c r="B4" s="118"/>
      <c r="C4" s="119"/>
      <c r="D4" s="119"/>
      <c r="E4" s="120"/>
      <c r="F4" s="124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5"/>
      <c r="AA4" s="126"/>
      <c r="AB4" s="143"/>
      <c r="AC4" s="144"/>
      <c r="AD4" s="144"/>
      <c r="AE4" s="144"/>
      <c r="AF4" s="4" t="s">
        <v>3</v>
      </c>
      <c r="AG4" s="144"/>
      <c r="AH4" s="144"/>
      <c r="AI4" s="144"/>
      <c r="AJ4" s="144"/>
      <c r="AK4" s="4" t="s">
        <v>3</v>
      </c>
      <c r="AL4" s="144"/>
      <c r="AM4" s="144"/>
      <c r="AN4" s="144"/>
      <c r="AO4" s="145"/>
    </row>
    <row r="5" spans="1:41" ht="13.5" customHeight="1">
      <c r="A5" s="104"/>
      <c r="B5" s="146" t="s">
        <v>5</v>
      </c>
      <c r="C5" s="147"/>
      <c r="D5" s="147"/>
      <c r="E5" s="148"/>
      <c r="F5" s="62" t="s">
        <v>14</v>
      </c>
      <c r="G5" s="149"/>
      <c r="H5" s="149"/>
      <c r="I5" s="149"/>
      <c r="J5" s="149"/>
      <c r="K5" s="63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1"/>
      <c r="AB5" s="152" t="s">
        <v>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.15" customHeight="1" thickBot="1">
      <c r="A6" s="104"/>
      <c r="B6" s="81"/>
      <c r="C6" s="82"/>
      <c r="D6" s="82"/>
      <c r="E6" s="102"/>
      <c r="F6" s="155"/>
      <c r="G6" s="156"/>
      <c r="H6" s="24" t="s">
        <v>13</v>
      </c>
      <c r="I6" s="157"/>
      <c r="J6" s="157"/>
      <c r="K6" s="158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90"/>
      <c r="AB6" s="159"/>
      <c r="AC6" s="127"/>
      <c r="AD6" s="127"/>
      <c r="AE6" s="127"/>
      <c r="AF6" s="25" t="s">
        <v>3</v>
      </c>
      <c r="AG6" s="127"/>
      <c r="AH6" s="127"/>
      <c r="AI6" s="127"/>
      <c r="AJ6" s="127"/>
      <c r="AK6" s="25" t="s">
        <v>3</v>
      </c>
      <c r="AL6" s="127"/>
      <c r="AM6" s="127"/>
      <c r="AN6" s="127"/>
      <c r="AO6" s="128"/>
    </row>
    <row r="7" spans="1:41" s="2" customFormat="1" ht="25.15" customHeight="1" thickBot="1">
      <c r="A7" s="104" t="s">
        <v>587</v>
      </c>
      <c r="B7" s="129" t="s">
        <v>546</v>
      </c>
      <c r="C7" s="130"/>
      <c r="D7" s="130"/>
      <c r="E7" s="130"/>
      <c r="F7" s="130"/>
      <c r="G7" s="130"/>
      <c r="H7" s="130"/>
      <c r="I7" s="131"/>
      <c r="J7" s="132"/>
      <c r="K7" s="133"/>
      <c r="L7" s="134" t="s">
        <v>588</v>
      </c>
      <c r="M7" s="130"/>
      <c r="N7" s="130"/>
      <c r="O7" s="130"/>
      <c r="P7" s="130"/>
      <c r="Q7" s="130"/>
      <c r="R7" s="130"/>
      <c r="S7" s="131"/>
      <c r="T7" s="132"/>
      <c r="U7" s="132"/>
      <c r="V7" s="132"/>
      <c r="W7" s="132"/>
      <c r="X7" s="132"/>
      <c r="Y7" s="133"/>
      <c r="Z7" s="135" t="str">
        <f>IF(S7="","",VLOOKUP(S7,チーム番号!A2:E501,2,FALSE))</f>
        <v/>
      </c>
      <c r="AA7" s="136"/>
      <c r="AB7" s="136"/>
      <c r="AC7" s="136"/>
      <c r="AD7" s="136"/>
      <c r="AE7" s="136"/>
      <c r="AF7" s="137" t="s">
        <v>548</v>
      </c>
      <c r="AG7" s="137"/>
      <c r="AH7" s="137"/>
      <c r="AI7" s="137"/>
      <c r="AJ7" s="138"/>
      <c r="AK7" s="1"/>
    </row>
    <row r="8" spans="1:41" ht="13.5" customHeight="1">
      <c r="A8" s="104"/>
      <c r="B8" s="115" t="s">
        <v>589</v>
      </c>
      <c r="C8" s="116"/>
      <c r="D8" s="116"/>
      <c r="E8" s="117"/>
      <c r="F8" s="121" t="str">
        <f>IF(S7="","",VLOOKUP(S7,チーム番号!A2:E501,5,FALSE))</f>
        <v/>
      </c>
      <c r="G8" s="122"/>
      <c r="H8" s="122"/>
      <c r="I8" s="122"/>
      <c r="J8" s="122"/>
      <c r="K8" s="122"/>
      <c r="L8" s="122"/>
      <c r="M8" s="122"/>
      <c r="N8" s="122"/>
      <c r="O8" s="122"/>
      <c r="P8" s="122"/>
      <c r="Q8" s="122"/>
      <c r="R8" s="122"/>
      <c r="S8" s="122"/>
      <c r="T8" s="122"/>
      <c r="U8" s="122"/>
      <c r="V8" s="122"/>
      <c r="W8" s="122"/>
      <c r="X8" s="122"/>
      <c r="Y8" s="122"/>
      <c r="Z8" s="122"/>
      <c r="AA8" s="123"/>
      <c r="AB8" s="139" t="s">
        <v>1</v>
      </c>
      <c r="AC8" s="140"/>
      <c r="AD8" s="140"/>
      <c r="AE8" s="140"/>
      <c r="AF8" s="140"/>
      <c r="AG8" s="140"/>
      <c r="AH8" s="140"/>
      <c r="AI8" s="140"/>
      <c r="AJ8" s="140"/>
      <c r="AK8" s="141"/>
      <c r="AL8" s="141"/>
      <c r="AM8" s="141"/>
      <c r="AN8" s="141"/>
      <c r="AO8" s="142"/>
    </row>
    <row r="9" spans="1:41" ht="25.15" customHeight="1">
      <c r="A9" s="104"/>
      <c r="B9" s="118"/>
      <c r="C9" s="119"/>
      <c r="D9" s="119"/>
      <c r="E9" s="120"/>
      <c r="F9" s="124"/>
      <c r="G9" s="125"/>
      <c r="H9" s="125"/>
      <c r="I9" s="125"/>
      <c r="J9" s="125"/>
      <c r="K9" s="125"/>
      <c r="L9" s="125"/>
      <c r="M9" s="125"/>
      <c r="N9" s="125"/>
      <c r="O9" s="125"/>
      <c r="P9" s="125"/>
      <c r="Q9" s="125"/>
      <c r="R9" s="125"/>
      <c r="S9" s="125"/>
      <c r="T9" s="125"/>
      <c r="U9" s="125"/>
      <c r="V9" s="125"/>
      <c r="W9" s="125"/>
      <c r="X9" s="125"/>
      <c r="Y9" s="125"/>
      <c r="Z9" s="125"/>
      <c r="AA9" s="126"/>
      <c r="AB9" s="143"/>
      <c r="AC9" s="144"/>
      <c r="AD9" s="144"/>
      <c r="AE9" s="144"/>
      <c r="AF9" s="4" t="s">
        <v>3</v>
      </c>
      <c r="AG9" s="144"/>
      <c r="AH9" s="144"/>
      <c r="AI9" s="144"/>
      <c r="AJ9" s="144"/>
      <c r="AK9" s="4" t="s">
        <v>3</v>
      </c>
      <c r="AL9" s="144"/>
      <c r="AM9" s="144"/>
      <c r="AN9" s="144"/>
      <c r="AO9" s="145"/>
    </row>
    <row r="10" spans="1:41" ht="13.5" customHeight="1">
      <c r="A10" s="104"/>
      <c r="B10" s="146" t="s">
        <v>5</v>
      </c>
      <c r="C10" s="147"/>
      <c r="D10" s="147"/>
      <c r="E10" s="148"/>
      <c r="F10" s="62" t="s">
        <v>14</v>
      </c>
      <c r="G10" s="149"/>
      <c r="H10" s="149"/>
      <c r="I10" s="149"/>
      <c r="J10" s="149"/>
      <c r="K10" s="63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1"/>
      <c r="AB10" s="152" t="s">
        <v>4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.15" customHeight="1" thickBot="1">
      <c r="A11" s="104"/>
      <c r="B11" s="81"/>
      <c r="C11" s="82"/>
      <c r="D11" s="82"/>
      <c r="E11" s="102"/>
      <c r="F11" s="155"/>
      <c r="G11" s="156"/>
      <c r="H11" s="24" t="s">
        <v>13</v>
      </c>
      <c r="I11" s="157"/>
      <c r="J11" s="157"/>
      <c r="K11" s="158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90"/>
      <c r="AB11" s="159"/>
      <c r="AC11" s="127"/>
      <c r="AD11" s="127"/>
      <c r="AE11" s="127"/>
      <c r="AF11" s="25" t="s">
        <v>3</v>
      </c>
      <c r="AG11" s="127"/>
      <c r="AH11" s="127"/>
      <c r="AI11" s="127"/>
      <c r="AJ11" s="127"/>
      <c r="AK11" s="25" t="s">
        <v>3</v>
      </c>
      <c r="AL11" s="127"/>
      <c r="AM11" s="127"/>
      <c r="AN11" s="127"/>
      <c r="AO11" s="128"/>
    </row>
    <row r="12" spans="1:41" ht="13.5" customHeight="1">
      <c r="B12" s="67" t="s">
        <v>0</v>
      </c>
      <c r="C12" s="68"/>
      <c r="D12" s="68"/>
      <c r="E12" s="69"/>
      <c r="F12" s="70"/>
      <c r="G12" s="71"/>
      <c r="H12" s="71"/>
      <c r="I12" s="71"/>
      <c r="J12" s="71"/>
      <c r="K12" s="71"/>
      <c r="L12" s="71"/>
      <c r="M12" s="71"/>
      <c r="N12" s="71"/>
      <c r="O12" s="72"/>
      <c r="P12" s="73" t="s">
        <v>545</v>
      </c>
      <c r="Q12" s="74"/>
      <c r="R12" s="74"/>
      <c r="S12" s="74"/>
      <c r="T12" s="74"/>
      <c r="U12" s="75"/>
      <c r="V12" s="67" t="s">
        <v>0</v>
      </c>
      <c r="W12" s="68"/>
      <c r="X12" s="68"/>
      <c r="Y12" s="69"/>
      <c r="Z12" s="70"/>
      <c r="AA12" s="71"/>
      <c r="AB12" s="71"/>
      <c r="AC12" s="71"/>
      <c r="AD12" s="71"/>
      <c r="AE12" s="71"/>
      <c r="AF12" s="71"/>
      <c r="AG12" s="71"/>
      <c r="AH12" s="71"/>
      <c r="AI12" s="72"/>
      <c r="AJ12" s="73" t="s">
        <v>545</v>
      </c>
      <c r="AK12" s="74"/>
      <c r="AL12" s="74"/>
      <c r="AM12" s="74"/>
      <c r="AN12" s="74"/>
      <c r="AO12" s="75"/>
    </row>
    <row r="13" spans="1:41" ht="15" customHeight="1">
      <c r="B13" s="79" t="s">
        <v>6</v>
      </c>
      <c r="C13" s="80"/>
      <c r="D13" s="80"/>
      <c r="E13" s="101"/>
      <c r="F13" s="83"/>
      <c r="G13" s="84"/>
      <c r="H13" s="84"/>
      <c r="I13" s="84"/>
      <c r="J13" s="85"/>
      <c r="K13" s="84"/>
      <c r="L13" s="84"/>
      <c r="M13" s="84"/>
      <c r="N13" s="84"/>
      <c r="O13" s="89"/>
      <c r="P13" s="52" t="s">
        <v>544</v>
      </c>
      <c r="Q13" s="91" t="s">
        <v>677</v>
      </c>
      <c r="R13" s="91"/>
      <c r="S13" s="91"/>
      <c r="T13" s="91"/>
      <c r="U13" s="92"/>
      <c r="V13" s="79" t="s">
        <v>7</v>
      </c>
      <c r="W13" s="80"/>
      <c r="X13" s="80"/>
      <c r="Y13" s="101"/>
      <c r="Z13" s="83"/>
      <c r="AA13" s="84"/>
      <c r="AB13" s="84"/>
      <c r="AC13" s="84"/>
      <c r="AD13" s="85"/>
      <c r="AE13" s="84"/>
      <c r="AF13" s="84"/>
      <c r="AG13" s="84"/>
      <c r="AH13" s="84"/>
      <c r="AI13" s="89"/>
      <c r="AJ13" s="53" t="s">
        <v>544</v>
      </c>
      <c r="AK13" s="91" t="s">
        <v>679</v>
      </c>
      <c r="AL13" s="91"/>
      <c r="AM13" s="91"/>
      <c r="AN13" s="91"/>
      <c r="AO13" s="92"/>
    </row>
    <row r="14" spans="1:41" ht="15" customHeight="1" thickBot="1">
      <c r="B14" s="81"/>
      <c r="C14" s="82"/>
      <c r="D14" s="82"/>
      <c r="E14" s="102"/>
      <c r="F14" s="86"/>
      <c r="G14" s="87"/>
      <c r="H14" s="87"/>
      <c r="I14" s="87"/>
      <c r="J14" s="88"/>
      <c r="K14" s="87"/>
      <c r="L14" s="87"/>
      <c r="M14" s="87"/>
      <c r="N14" s="87"/>
      <c r="O14" s="90"/>
      <c r="P14" s="55"/>
      <c r="Q14" s="99" t="s">
        <v>678</v>
      </c>
      <c r="R14" s="99"/>
      <c r="S14" s="99"/>
      <c r="T14" s="99"/>
      <c r="U14" s="100"/>
      <c r="V14" s="81"/>
      <c r="W14" s="82"/>
      <c r="X14" s="82"/>
      <c r="Y14" s="102"/>
      <c r="Z14" s="86"/>
      <c r="AA14" s="87"/>
      <c r="AB14" s="87"/>
      <c r="AC14" s="87"/>
      <c r="AD14" s="88"/>
      <c r="AE14" s="87"/>
      <c r="AF14" s="87"/>
      <c r="AG14" s="87"/>
      <c r="AH14" s="87"/>
      <c r="AI14" s="90"/>
      <c r="AJ14" s="50"/>
      <c r="AK14" s="99" t="s">
        <v>680</v>
      </c>
      <c r="AL14" s="99"/>
      <c r="AM14" s="99"/>
      <c r="AN14" s="99"/>
      <c r="AO14" s="100"/>
    </row>
    <row r="15" spans="1:41" ht="13.5" customHeight="1">
      <c r="B15" s="67" t="s">
        <v>0</v>
      </c>
      <c r="C15" s="68"/>
      <c r="D15" s="68"/>
      <c r="E15" s="69"/>
      <c r="F15" s="70"/>
      <c r="G15" s="71"/>
      <c r="H15" s="71"/>
      <c r="I15" s="71"/>
      <c r="J15" s="71"/>
      <c r="K15" s="71"/>
      <c r="L15" s="71"/>
      <c r="M15" s="71"/>
      <c r="N15" s="71"/>
      <c r="O15" s="72"/>
      <c r="P15" s="73" t="s">
        <v>545</v>
      </c>
      <c r="Q15" s="74"/>
      <c r="R15" s="74"/>
      <c r="S15" s="74"/>
      <c r="T15" s="74"/>
      <c r="U15" s="75"/>
      <c r="V15" s="67" t="s">
        <v>0</v>
      </c>
      <c r="W15" s="68"/>
      <c r="X15" s="68"/>
      <c r="Y15" s="69"/>
      <c r="Z15" s="70"/>
      <c r="AA15" s="71"/>
      <c r="AB15" s="71"/>
      <c r="AC15" s="71"/>
      <c r="AD15" s="71"/>
      <c r="AE15" s="71"/>
      <c r="AF15" s="71"/>
      <c r="AG15" s="71"/>
      <c r="AH15" s="71"/>
      <c r="AI15" s="76"/>
      <c r="AJ15" s="77" t="s">
        <v>675</v>
      </c>
      <c r="AK15" s="77"/>
      <c r="AL15" s="77"/>
      <c r="AM15" s="77"/>
      <c r="AN15" s="77"/>
      <c r="AO15" s="78"/>
    </row>
    <row r="16" spans="1:41" ht="15" customHeight="1">
      <c r="B16" s="79" t="s">
        <v>683</v>
      </c>
      <c r="C16" s="80"/>
      <c r="D16" s="80"/>
      <c r="E16" s="80"/>
      <c r="F16" s="83"/>
      <c r="G16" s="84"/>
      <c r="H16" s="84"/>
      <c r="I16" s="84"/>
      <c r="J16" s="85"/>
      <c r="K16" s="84"/>
      <c r="L16" s="84"/>
      <c r="M16" s="84"/>
      <c r="N16" s="84"/>
      <c r="O16" s="89"/>
      <c r="P16" s="52" t="s">
        <v>544</v>
      </c>
      <c r="Q16" s="91" t="s">
        <v>681</v>
      </c>
      <c r="R16" s="91"/>
      <c r="S16" s="91"/>
      <c r="T16" s="91"/>
      <c r="U16" s="92"/>
      <c r="V16" s="79" t="s">
        <v>9</v>
      </c>
      <c r="W16" s="80"/>
      <c r="X16" s="80"/>
      <c r="Y16" s="80"/>
      <c r="Z16" s="83"/>
      <c r="AA16" s="84"/>
      <c r="AB16" s="84"/>
      <c r="AC16" s="84"/>
      <c r="AD16" s="85"/>
      <c r="AE16" s="84"/>
      <c r="AF16" s="84"/>
      <c r="AG16" s="84"/>
      <c r="AH16" s="84"/>
      <c r="AI16" s="93"/>
      <c r="AJ16" s="95"/>
      <c r="AK16" s="95"/>
      <c r="AL16" s="95"/>
      <c r="AM16" s="95"/>
      <c r="AN16" s="95"/>
      <c r="AO16" s="96"/>
    </row>
    <row r="17" spans="2:41" ht="15" customHeight="1" thickBot="1">
      <c r="B17" s="81"/>
      <c r="C17" s="82"/>
      <c r="D17" s="82"/>
      <c r="E17" s="82"/>
      <c r="F17" s="86"/>
      <c r="G17" s="87"/>
      <c r="H17" s="87"/>
      <c r="I17" s="87"/>
      <c r="J17" s="88"/>
      <c r="K17" s="87"/>
      <c r="L17" s="87"/>
      <c r="M17" s="87"/>
      <c r="N17" s="87"/>
      <c r="O17" s="90"/>
      <c r="P17" s="54"/>
      <c r="Q17" s="99" t="s">
        <v>677</v>
      </c>
      <c r="R17" s="99"/>
      <c r="S17" s="99"/>
      <c r="T17" s="99"/>
      <c r="U17" s="100"/>
      <c r="V17" s="81"/>
      <c r="W17" s="82"/>
      <c r="X17" s="82"/>
      <c r="Y17" s="82"/>
      <c r="Z17" s="86"/>
      <c r="AA17" s="87"/>
      <c r="AB17" s="87"/>
      <c r="AC17" s="87"/>
      <c r="AD17" s="88"/>
      <c r="AE17" s="87"/>
      <c r="AF17" s="87"/>
      <c r="AG17" s="87"/>
      <c r="AH17" s="87"/>
      <c r="AI17" s="94"/>
      <c r="AJ17" s="97"/>
      <c r="AK17" s="97"/>
      <c r="AL17" s="97"/>
      <c r="AM17" s="97"/>
      <c r="AN17" s="97"/>
      <c r="AO17" s="98"/>
    </row>
    <row r="18" spans="2:41" ht="7.5" customHeight="1"/>
    <row r="19" spans="2:41" ht="18" customHeight="1" thickBot="1">
      <c r="B19" s="165" t="s">
        <v>10</v>
      </c>
      <c r="C19" s="165"/>
      <c r="D19" s="165"/>
      <c r="E19" s="165"/>
      <c r="F19" s="165"/>
      <c r="G19" s="165"/>
      <c r="H19" s="166" t="s">
        <v>577</v>
      </c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</row>
    <row r="20" spans="2:41" ht="13.5" customHeight="1">
      <c r="B20" s="167" t="s">
        <v>11</v>
      </c>
      <c r="C20" s="168"/>
      <c r="D20" s="171" t="s">
        <v>12</v>
      </c>
      <c r="E20" s="171"/>
      <c r="F20" s="173" t="s">
        <v>0</v>
      </c>
      <c r="G20" s="174"/>
      <c r="H20" s="174"/>
      <c r="I20" s="174"/>
      <c r="J20" s="174"/>
      <c r="K20" s="174" t="s">
        <v>0</v>
      </c>
      <c r="L20" s="174"/>
      <c r="M20" s="174"/>
      <c r="N20" s="174"/>
      <c r="O20" s="175"/>
      <c r="P20" s="160" t="s">
        <v>576</v>
      </c>
      <c r="Q20" s="161"/>
      <c r="R20" s="160" t="s">
        <v>15</v>
      </c>
      <c r="S20" s="161"/>
      <c r="T20" s="160" t="s">
        <v>16</v>
      </c>
      <c r="U20" s="163"/>
      <c r="V20" s="167" t="s">
        <v>11</v>
      </c>
      <c r="W20" s="168"/>
      <c r="X20" s="171" t="s">
        <v>12</v>
      </c>
      <c r="Y20" s="171"/>
      <c r="Z20" s="173" t="s">
        <v>0</v>
      </c>
      <c r="AA20" s="174"/>
      <c r="AB20" s="174"/>
      <c r="AC20" s="174"/>
      <c r="AD20" s="174"/>
      <c r="AE20" s="174" t="s">
        <v>0</v>
      </c>
      <c r="AF20" s="174"/>
      <c r="AG20" s="174"/>
      <c r="AH20" s="174"/>
      <c r="AI20" s="175"/>
      <c r="AJ20" s="160" t="s">
        <v>576</v>
      </c>
      <c r="AK20" s="161"/>
      <c r="AL20" s="160" t="s">
        <v>15</v>
      </c>
      <c r="AM20" s="161"/>
      <c r="AN20" s="160" t="s">
        <v>16</v>
      </c>
      <c r="AO20" s="163"/>
    </row>
    <row r="21" spans="2:41" ht="30" customHeight="1" thickBot="1">
      <c r="B21" s="169"/>
      <c r="C21" s="170"/>
      <c r="D21" s="172"/>
      <c r="E21" s="172"/>
      <c r="F21" s="176" t="s">
        <v>542</v>
      </c>
      <c r="G21" s="177"/>
      <c r="H21" s="177"/>
      <c r="I21" s="177"/>
      <c r="J21" s="177"/>
      <c r="K21" s="177" t="s">
        <v>543</v>
      </c>
      <c r="L21" s="177"/>
      <c r="M21" s="177"/>
      <c r="N21" s="177"/>
      <c r="O21" s="178"/>
      <c r="P21" s="162"/>
      <c r="Q21" s="162"/>
      <c r="R21" s="162"/>
      <c r="S21" s="162"/>
      <c r="T21" s="162"/>
      <c r="U21" s="164"/>
      <c r="V21" s="169"/>
      <c r="W21" s="170"/>
      <c r="X21" s="172"/>
      <c r="Y21" s="172"/>
      <c r="Z21" s="176" t="s">
        <v>542</v>
      </c>
      <c r="AA21" s="177"/>
      <c r="AB21" s="177"/>
      <c r="AC21" s="177"/>
      <c r="AD21" s="177"/>
      <c r="AE21" s="177" t="s">
        <v>543</v>
      </c>
      <c r="AF21" s="177"/>
      <c r="AG21" s="177"/>
      <c r="AH21" s="177"/>
      <c r="AI21" s="178"/>
      <c r="AJ21" s="162"/>
      <c r="AK21" s="162"/>
      <c r="AL21" s="162"/>
      <c r="AM21" s="162"/>
      <c r="AN21" s="162"/>
      <c r="AO21" s="164"/>
    </row>
    <row r="22" spans="2:41" ht="13.5" customHeight="1" thickTop="1">
      <c r="B22" s="179">
        <v>1</v>
      </c>
      <c r="C22" s="180"/>
      <c r="D22" s="183"/>
      <c r="E22" s="183"/>
      <c r="F22" s="185"/>
      <c r="G22" s="186"/>
      <c r="H22" s="186"/>
      <c r="I22" s="186"/>
      <c r="J22" s="186"/>
      <c r="K22" s="186"/>
      <c r="L22" s="186"/>
      <c r="M22" s="186"/>
      <c r="N22" s="186"/>
      <c r="O22" s="187"/>
      <c r="P22" s="183"/>
      <c r="Q22" s="183"/>
      <c r="R22" s="188"/>
      <c r="S22" s="189"/>
      <c r="T22" s="188" t="s">
        <v>544</v>
      </c>
      <c r="U22" s="201"/>
      <c r="V22" s="179">
        <v>7</v>
      </c>
      <c r="W22" s="180"/>
      <c r="X22" s="183"/>
      <c r="Y22" s="183"/>
      <c r="Z22" s="185"/>
      <c r="AA22" s="186"/>
      <c r="AB22" s="186"/>
      <c r="AC22" s="186"/>
      <c r="AD22" s="186"/>
      <c r="AE22" s="186"/>
      <c r="AF22" s="186"/>
      <c r="AG22" s="186"/>
      <c r="AH22" s="186"/>
      <c r="AI22" s="187"/>
      <c r="AJ22" s="183"/>
      <c r="AK22" s="183"/>
      <c r="AL22" s="188"/>
      <c r="AM22" s="189"/>
      <c r="AN22" s="188" t="s">
        <v>596</v>
      </c>
      <c r="AO22" s="201"/>
    </row>
    <row r="23" spans="2:41" ht="30" customHeight="1">
      <c r="B23" s="181"/>
      <c r="C23" s="182"/>
      <c r="D23" s="184"/>
      <c r="E23" s="184"/>
      <c r="F23" s="203"/>
      <c r="G23" s="204"/>
      <c r="H23" s="204"/>
      <c r="I23" s="204"/>
      <c r="J23" s="204"/>
      <c r="K23" s="204"/>
      <c r="L23" s="204"/>
      <c r="M23" s="204"/>
      <c r="N23" s="204"/>
      <c r="O23" s="205"/>
      <c r="P23" s="184"/>
      <c r="Q23" s="184"/>
      <c r="R23" s="190"/>
      <c r="S23" s="133"/>
      <c r="T23" s="190"/>
      <c r="U23" s="202"/>
      <c r="V23" s="181"/>
      <c r="W23" s="182"/>
      <c r="X23" s="184"/>
      <c r="Y23" s="184"/>
      <c r="Z23" s="203"/>
      <c r="AA23" s="204"/>
      <c r="AB23" s="204"/>
      <c r="AC23" s="204"/>
      <c r="AD23" s="204"/>
      <c r="AE23" s="204"/>
      <c r="AF23" s="204"/>
      <c r="AG23" s="204"/>
      <c r="AH23" s="204"/>
      <c r="AI23" s="205"/>
      <c r="AJ23" s="184"/>
      <c r="AK23" s="184"/>
      <c r="AL23" s="190"/>
      <c r="AM23" s="133"/>
      <c r="AN23" s="190"/>
      <c r="AO23" s="202"/>
    </row>
    <row r="24" spans="2:41" ht="13.5" customHeight="1">
      <c r="B24" s="191">
        <v>2</v>
      </c>
      <c r="C24" s="192"/>
      <c r="D24" s="195"/>
      <c r="E24" s="195"/>
      <c r="F24" s="197"/>
      <c r="G24" s="198"/>
      <c r="H24" s="198"/>
      <c r="I24" s="198"/>
      <c r="J24" s="198"/>
      <c r="K24" s="198"/>
      <c r="L24" s="198"/>
      <c r="M24" s="198"/>
      <c r="N24" s="198"/>
      <c r="O24" s="199"/>
      <c r="P24" s="195"/>
      <c r="Q24" s="195"/>
      <c r="R24" s="200"/>
      <c r="S24" s="151"/>
      <c r="T24" s="206" t="s">
        <v>544</v>
      </c>
      <c r="U24" s="207"/>
      <c r="V24" s="191">
        <v>8</v>
      </c>
      <c r="W24" s="192"/>
      <c r="X24" s="195"/>
      <c r="Y24" s="195"/>
      <c r="Z24" s="197"/>
      <c r="AA24" s="198"/>
      <c r="AB24" s="198"/>
      <c r="AC24" s="198"/>
      <c r="AD24" s="198"/>
      <c r="AE24" s="198"/>
      <c r="AF24" s="198"/>
      <c r="AG24" s="198"/>
      <c r="AH24" s="198"/>
      <c r="AI24" s="199"/>
      <c r="AJ24" s="195"/>
      <c r="AK24" s="195"/>
      <c r="AL24" s="200"/>
      <c r="AM24" s="151"/>
      <c r="AN24" s="206" t="s">
        <v>544</v>
      </c>
      <c r="AO24" s="207"/>
    </row>
    <row r="25" spans="2:41" ht="30" customHeight="1">
      <c r="B25" s="193"/>
      <c r="C25" s="194"/>
      <c r="D25" s="196"/>
      <c r="E25" s="196"/>
      <c r="F25" s="210"/>
      <c r="G25" s="211"/>
      <c r="H25" s="211"/>
      <c r="I25" s="211"/>
      <c r="J25" s="211"/>
      <c r="K25" s="211"/>
      <c r="L25" s="211"/>
      <c r="M25" s="211"/>
      <c r="N25" s="211"/>
      <c r="O25" s="212"/>
      <c r="P25" s="196"/>
      <c r="Q25" s="196"/>
      <c r="R25" s="190"/>
      <c r="S25" s="133"/>
      <c r="T25" s="208"/>
      <c r="U25" s="209"/>
      <c r="V25" s="193"/>
      <c r="W25" s="194"/>
      <c r="X25" s="196"/>
      <c r="Y25" s="196"/>
      <c r="Z25" s="210"/>
      <c r="AA25" s="211"/>
      <c r="AB25" s="211"/>
      <c r="AC25" s="211"/>
      <c r="AD25" s="211"/>
      <c r="AE25" s="211"/>
      <c r="AF25" s="211"/>
      <c r="AG25" s="211"/>
      <c r="AH25" s="211"/>
      <c r="AI25" s="212"/>
      <c r="AJ25" s="196"/>
      <c r="AK25" s="196"/>
      <c r="AL25" s="190"/>
      <c r="AM25" s="133"/>
      <c r="AN25" s="208"/>
      <c r="AO25" s="209"/>
    </row>
    <row r="26" spans="2:41" ht="13.5" customHeight="1">
      <c r="B26" s="181">
        <v>3</v>
      </c>
      <c r="C26" s="182"/>
      <c r="D26" s="195"/>
      <c r="E26" s="195"/>
      <c r="F26" s="197"/>
      <c r="G26" s="198"/>
      <c r="H26" s="198"/>
      <c r="I26" s="198"/>
      <c r="J26" s="198"/>
      <c r="K26" s="198"/>
      <c r="L26" s="198"/>
      <c r="M26" s="198"/>
      <c r="N26" s="198"/>
      <c r="O26" s="199"/>
      <c r="P26" s="195"/>
      <c r="Q26" s="195"/>
      <c r="R26" s="200"/>
      <c r="S26" s="151"/>
      <c r="T26" s="206" t="s">
        <v>544</v>
      </c>
      <c r="U26" s="207"/>
      <c r="V26" s="181">
        <v>9</v>
      </c>
      <c r="W26" s="182"/>
      <c r="X26" s="195"/>
      <c r="Y26" s="195"/>
      <c r="Z26" s="197"/>
      <c r="AA26" s="198"/>
      <c r="AB26" s="198"/>
      <c r="AC26" s="198"/>
      <c r="AD26" s="198"/>
      <c r="AE26" s="198"/>
      <c r="AF26" s="198"/>
      <c r="AG26" s="198"/>
      <c r="AH26" s="198"/>
      <c r="AI26" s="199"/>
      <c r="AJ26" s="195"/>
      <c r="AK26" s="195"/>
      <c r="AL26" s="200"/>
      <c r="AM26" s="151"/>
      <c r="AN26" s="206" t="s">
        <v>544</v>
      </c>
      <c r="AO26" s="207"/>
    </row>
    <row r="27" spans="2:41" ht="30" customHeight="1">
      <c r="B27" s="181"/>
      <c r="C27" s="182"/>
      <c r="D27" s="196"/>
      <c r="E27" s="196"/>
      <c r="F27" s="210"/>
      <c r="G27" s="211"/>
      <c r="H27" s="211"/>
      <c r="I27" s="211"/>
      <c r="J27" s="211"/>
      <c r="K27" s="211"/>
      <c r="L27" s="211"/>
      <c r="M27" s="211"/>
      <c r="N27" s="211"/>
      <c r="O27" s="212"/>
      <c r="P27" s="196"/>
      <c r="Q27" s="196"/>
      <c r="R27" s="190"/>
      <c r="S27" s="133"/>
      <c r="T27" s="208"/>
      <c r="U27" s="209"/>
      <c r="V27" s="181"/>
      <c r="W27" s="182"/>
      <c r="X27" s="196"/>
      <c r="Y27" s="196"/>
      <c r="Z27" s="210"/>
      <c r="AA27" s="211"/>
      <c r="AB27" s="211"/>
      <c r="AC27" s="211"/>
      <c r="AD27" s="211"/>
      <c r="AE27" s="211"/>
      <c r="AF27" s="211"/>
      <c r="AG27" s="211"/>
      <c r="AH27" s="211"/>
      <c r="AI27" s="212"/>
      <c r="AJ27" s="196"/>
      <c r="AK27" s="196"/>
      <c r="AL27" s="190"/>
      <c r="AM27" s="133"/>
      <c r="AN27" s="208"/>
      <c r="AO27" s="209"/>
    </row>
    <row r="28" spans="2:41" ht="13.5" customHeight="1">
      <c r="B28" s="191">
        <v>4</v>
      </c>
      <c r="C28" s="192"/>
      <c r="D28" s="195"/>
      <c r="E28" s="195"/>
      <c r="F28" s="197"/>
      <c r="G28" s="198"/>
      <c r="H28" s="198"/>
      <c r="I28" s="198"/>
      <c r="J28" s="198"/>
      <c r="K28" s="198"/>
      <c r="L28" s="198"/>
      <c r="M28" s="198"/>
      <c r="N28" s="198"/>
      <c r="O28" s="199"/>
      <c r="P28" s="195"/>
      <c r="Q28" s="195"/>
      <c r="R28" s="200"/>
      <c r="S28" s="151"/>
      <c r="T28" s="206" t="s">
        <v>544</v>
      </c>
      <c r="U28" s="207"/>
      <c r="V28" s="191">
        <v>10</v>
      </c>
      <c r="W28" s="192"/>
      <c r="X28" s="195"/>
      <c r="Y28" s="195"/>
      <c r="Z28" s="197"/>
      <c r="AA28" s="198"/>
      <c r="AB28" s="198"/>
      <c r="AC28" s="198"/>
      <c r="AD28" s="198"/>
      <c r="AE28" s="198"/>
      <c r="AF28" s="198"/>
      <c r="AG28" s="198"/>
      <c r="AH28" s="198"/>
      <c r="AI28" s="199"/>
      <c r="AJ28" s="195"/>
      <c r="AK28" s="195"/>
      <c r="AL28" s="200"/>
      <c r="AM28" s="151"/>
      <c r="AN28" s="206" t="s">
        <v>544</v>
      </c>
      <c r="AO28" s="207"/>
    </row>
    <row r="29" spans="2:41" ht="30" customHeight="1">
      <c r="B29" s="193"/>
      <c r="C29" s="194"/>
      <c r="D29" s="196"/>
      <c r="E29" s="196"/>
      <c r="F29" s="210"/>
      <c r="G29" s="211"/>
      <c r="H29" s="211"/>
      <c r="I29" s="211"/>
      <c r="J29" s="211"/>
      <c r="K29" s="211"/>
      <c r="L29" s="211"/>
      <c r="M29" s="211"/>
      <c r="N29" s="211"/>
      <c r="O29" s="212"/>
      <c r="P29" s="196"/>
      <c r="Q29" s="196"/>
      <c r="R29" s="190"/>
      <c r="S29" s="133"/>
      <c r="T29" s="208"/>
      <c r="U29" s="209"/>
      <c r="V29" s="193"/>
      <c r="W29" s="194"/>
      <c r="X29" s="196"/>
      <c r="Y29" s="196"/>
      <c r="Z29" s="210"/>
      <c r="AA29" s="211"/>
      <c r="AB29" s="211"/>
      <c r="AC29" s="211"/>
      <c r="AD29" s="211"/>
      <c r="AE29" s="211"/>
      <c r="AF29" s="211"/>
      <c r="AG29" s="211"/>
      <c r="AH29" s="211"/>
      <c r="AI29" s="212"/>
      <c r="AJ29" s="196"/>
      <c r="AK29" s="196"/>
      <c r="AL29" s="190"/>
      <c r="AM29" s="133"/>
      <c r="AN29" s="208"/>
      <c r="AO29" s="209"/>
    </row>
    <row r="30" spans="2:41" ht="13.5" customHeight="1">
      <c r="B30" s="181">
        <v>5</v>
      </c>
      <c r="C30" s="182"/>
      <c r="D30" s="195"/>
      <c r="E30" s="195"/>
      <c r="F30" s="197"/>
      <c r="G30" s="198"/>
      <c r="H30" s="198"/>
      <c r="I30" s="198"/>
      <c r="J30" s="198"/>
      <c r="K30" s="198"/>
      <c r="L30" s="198"/>
      <c r="M30" s="198"/>
      <c r="N30" s="198"/>
      <c r="O30" s="199"/>
      <c r="P30" s="195"/>
      <c r="Q30" s="195"/>
      <c r="R30" s="200"/>
      <c r="S30" s="151"/>
      <c r="T30" s="206" t="s">
        <v>544</v>
      </c>
      <c r="U30" s="207"/>
      <c r="V30" s="213">
        <v>11</v>
      </c>
      <c r="W30" s="214"/>
      <c r="X30" s="195"/>
      <c r="Y30" s="195"/>
      <c r="Z30" s="197"/>
      <c r="AA30" s="198"/>
      <c r="AB30" s="198"/>
      <c r="AC30" s="198"/>
      <c r="AD30" s="198"/>
      <c r="AE30" s="198"/>
      <c r="AF30" s="198"/>
      <c r="AG30" s="198"/>
      <c r="AH30" s="198"/>
      <c r="AI30" s="199"/>
      <c r="AJ30" s="195"/>
      <c r="AK30" s="195"/>
      <c r="AL30" s="200"/>
      <c r="AM30" s="151"/>
      <c r="AN30" s="206" t="s">
        <v>544</v>
      </c>
      <c r="AO30" s="207"/>
    </row>
    <row r="31" spans="2:41" ht="30" customHeight="1">
      <c r="B31" s="181"/>
      <c r="C31" s="182"/>
      <c r="D31" s="196"/>
      <c r="E31" s="196"/>
      <c r="F31" s="210"/>
      <c r="G31" s="211"/>
      <c r="H31" s="211"/>
      <c r="I31" s="211"/>
      <c r="J31" s="211"/>
      <c r="K31" s="211"/>
      <c r="L31" s="211"/>
      <c r="M31" s="211"/>
      <c r="N31" s="211"/>
      <c r="O31" s="212"/>
      <c r="P31" s="196"/>
      <c r="Q31" s="196"/>
      <c r="R31" s="190"/>
      <c r="S31" s="133"/>
      <c r="T31" s="208"/>
      <c r="U31" s="209"/>
      <c r="V31" s="213"/>
      <c r="W31" s="214"/>
      <c r="X31" s="196"/>
      <c r="Y31" s="196"/>
      <c r="Z31" s="210"/>
      <c r="AA31" s="211"/>
      <c r="AB31" s="211"/>
      <c r="AC31" s="211"/>
      <c r="AD31" s="211"/>
      <c r="AE31" s="211"/>
      <c r="AF31" s="211"/>
      <c r="AG31" s="211"/>
      <c r="AH31" s="211"/>
      <c r="AI31" s="212"/>
      <c r="AJ31" s="196"/>
      <c r="AK31" s="196"/>
      <c r="AL31" s="190"/>
      <c r="AM31" s="133"/>
      <c r="AN31" s="208"/>
      <c r="AO31" s="209"/>
    </row>
    <row r="32" spans="2:41" ht="13.5" customHeight="1">
      <c r="B32" s="191">
        <v>6</v>
      </c>
      <c r="C32" s="192"/>
      <c r="D32" s="195"/>
      <c r="E32" s="195"/>
      <c r="F32" s="197"/>
      <c r="G32" s="198"/>
      <c r="H32" s="198"/>
      <c r="I32" s="198"/>
      <c r="J32" s="198"/>
      <c r="K32" s="198"/>
      <c r="L32" s="198"/>
      <c r="M32" s="198"/>
      <c r="N32" s="198"/>
      <c r="O32" s="199"/>
      <c r="P32" s="195"/>
      <c r="Q32" s="195"/>
      <c r="R32" s="200"/>
      <c r="S32" s="151"/>
      <c r="T32" s="206" t="s">
        <v>544</v>
      </c>
      <c r="U32" s="207"/>
      <c r="V32" s="213">
        <v>12</v>
      </c>
      <c r="W32" s="214"/>
      <c r="X32" s="195"/>
      <c r="Y32" s="195"/>
      <c r="Z32" s="197"/>
      <c r="AA32" s="198"/>
      <c r="AB32" s="198"/>
      <c r="AC32" s="198"/>
      <c r="AD32" s="198"/>
      <c r="AE32" s="198"/>
      <c r="AF32" s="198"/>
      <c r="AG32" s="198"/>
      <c r="AH32" s="198"/>
      <c r="AI32" s="199"/>
      <c r="AJ32" s="195"/>
      <c r="AK32" s="195"/>
      <c r="AL32" s="200"/>
      <c r="AM32" s="151"/>
      <c r="AN32" s="206" t="s">
        <v>544</v>
      </c>
      <c r="AO32" s="207"/>
    </row>
    <row r="33" spans="1:43" ht="30" customHeight="1" thickBot="1">
      <c r="B33" s="215"/>
      <c r="C33" s="216"/>
      <c r="D33" s="217"/>
      <c r="E33" s="217"/>
      <c r="F33" s="218"/>
      <c r="G33" s="219"/>
      <c r="H33" s="219"/>
      <c r="I33" s="219"/>
      <c r="J33" s="219"/>
      <c r="K33" s="219"/>
      <c r="L33" s="219"/>
      <c r="M33" s="219"/>
      <c r="N33" s="219"/>
      <c r="O33" s="220"/>
      <c r="P33" s="217"/>
      <c r="Q33" s="217"/>
      <c r="R33" s="86"/>
      <c r="S33" s="90"/>
      <c r="T33" s="221"/>
      <c r="U33" s="222"/>
      <c r="V33" s="223"/>
      <c r="W33" s="224"/>
      <c r="X33" s="217"/>
      <c r="Y33" s="217"/>
      <c r="Z33" s="218"/>
      <c r="AA33" s="219"/>
      <c r="AB33" s="219"/>
      <c r="AC33" s="219"/>
      <c r="AD33" s="219"/>
      <c r="AE33" s="219"/>
      <c r="AF33" s="219"/>
      <c r="AG33" s="219"/>
      <c r="AH33" s="219"/>
      <c r="AI33" s="220"/>
      <c r="AJ33" s="217"/>
      <c r="AK33" s="217"/>
      <c r="AL33" s="86"/>
      <c r="AM33" s="90"/>
      <c r="AN33" s="221"/>
      <c r="AO33" s="222"/>
    </row>
    <row r="34" spans="1:43" ht="7.5" customHeight="1"/>
    <row r="35" spans="1:43" ht="18" customHeight="1" thickBot="1">
      <c r="B35" s="165" t="s">
        <v>600</v>
      </c>
      <c r="C35" s="165"/>
      <c r="D35" s="165"/>
      <c r="E35" s="165"/>
      <c r="F35" s="165"/>
      <c r="G35" s="165"/>
      <c r="H35" s="165"/>
      <c r="I35" s="165"/>
      <c r="J35" s="165"/>
      <c r="K35" s="165"/>
      <c r="L35" s="225" t="s">
        <v>599</v>
      </c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25"/>
      <c r="Y35" s="225"/>
      <c r="Z35" s="225"/>
      <c r="AA35" s="225"/>
      <c r="AB35" s="225"/>
      <c r="AC35" s="225"/>
      <c r="AD35" s="225"/>
      <c r="AE35" s="225"/>
      <c r="AF35" s="225"/>
      <c r="AG35" s="225"/>
      <c r="AH35" s="225"/>
      <c r="AI35" s="225"/>
      <c r="AJ35" s="225"/>
      <c r="AK35" s="225"/>
      <c r="AL35" s="225"/>
      <c r="AM35" s="225"/>
      <c r="AN35" s="225"/>
      <c r="AO35" s="225"/>
      <c r="AP35" s="225"/>
      <c r="AQ35" s="225"/>
    </row>
    <row r="36" spans="1:43" ht="19.899999999999999" customHeight="1">
      <c r="B36" s="226" t="s">
        <v>597</v>
      </c>
      <c r="C36" s="227"/>
      <c r="D36" s="227"/>
      <c r="E36" s="227"/>
      <c r="F36" s="228"/>
      <c r="G36" s="232"/>
      <c r="H36" s="233"/>
      <c r="I36" s="233"/>
      <c r="J36" s="233"/>
      <c r="K36" s="233"/>
      <c r="L36" s="233"/>
      <c r="M36" s="233"/>
      <c r="N36" s="233"/>
      <c r="O36" s="233"/>
      <c r="P36" s="233"/>
      <c r="Q36" s="233"/>
      <c r="R36" s="233"/>
      <c r="S36" s="233"/>
      <c r="T36" s="233"/>
      <c r="U36" s="237"/>
      <c r="V36" s="226" t="s">
        <v>598</v>
      </c>
      <c r="W36" s="227"/>
      <c r="X36" s="227"/>
      <c r="Y36" s="227"/>
      <c r="Z36" s="228"/>
      <c r="AA36" s="232"/>
      <c r="AB36" s="233"/>
      <c r="AC36" s="233"/>
      <c r="AD36" s="233"/>
      <c r="AE36" s="233"/>
      <c r="AF36" s="233"/>
      <c r="AG36" s="233"/>
      <c r="AH36" s="233"/>
      <c r="AI36" s="233"/>
      <c r="AJ36" s="233"/>
      <c r="AK36" s="233"/>
      <c r="AL36" s="233"/>
      <c r="AM36" s="233"/>
      <c r="AN36" s="233"/>
      <c r="AO36" s="237"/>
    </row>
    <row r="37" spans="1:43" ht="19.899999999999999" customHeight="1" thickBot="1">
      <c r="B37" s="229"/>
      <c r="C37" s="230"/>
      <c r="D37" s="230"/>
      <c r="E37" s="230"/>
      <c r="F37" s="231"/>
      <c r="G37" s="234"/>
      <c r="H37" s="235"/>
      <c r="I37" s="235"/>
      <c r="J37" s="235"/>
      <c r="K37" s="235"/>
      <c r="L37" s="235"/>
      <c r="M37" s="235"/>
      <c r="N37" s="235"/>
      <c r="O37" s="235"/>
      <c r="P37" s="235"/>
      <c r="Q37" s="235"/>
      <c r="R37" s="235"/>
      <c r="S37" s="235"/>
      <c r="T37" s="235"/>
      <c r="U37" s="236"/>
      <c r="V37" s="229"/>
      <c r="W37" s="230"/>
      <c r="X37" s="230"/>
      <c r="Y37" s="230"/>
      <c r="Z37" s="231"/>
      <c r="AA37" s="234"/>
      <c r="AB37" s="235"/>
      <c r="AC37" s="235"/>
      <c r="AD37" s="235"/>
      <c r="AE37" s="235"/>
      <c r="AF37" s="235"/>
      <c r="AG37" s="235"/>
      <c r="AH37" s="235"/>
      <c r="AI37" s="235"/>
      <c r="AJ37" s="235"/>
      <c r="AK37" s="235"/>
      <c r="AL37" s="235"/>
      <c r="AM37" s="235"/>
      <c r="AN37" s="235"/>
      <c r="AO37" s="236"/>
    </row>
    <row r="38" spans="1:43" ht="7.5" customHeight="1"/>
    <row r="39" spans="1:43" ht="18" customHeight="1">
      <c r="B39" s="64" t="s">
        <v>685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</row>
    <row r="40" spans="1:43" ht="22.5" customHeight="1">
      <c r="B40" s="65"/>
      <c r="C40" s="65"/>
      <c r="D40" s="65"/>
      <c r="E40" s="65"/>
      <c r="F40" s="66" t="s">
        <v>686</v>
      </c>
      <c r="G40" s="66"/>
      <c r="H40" s="65"/>
      <c r="I40" s="65"/>
      <c r="J40" s="66" t="s">
        <v>687</v>
      </c>
      <c r="K40" s="66"/>
      <c r="L40" s="65"/>
      <c r="M40" s="65"/>
      <c r="N40" s="66" t="s">
        <v>688</v>
      </c>
      <c r="O40" s="66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4.9000000000000004" customHeight="1"/>
    <row r="42" spans="1:43" ht="24" customHeight="1">
      <c r="A42" s="56" t="s">
        <v>689</v>
      </c>
      <c r="B42" s="59" t="s">
        <v>690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60" t="s">
        <v>691</v>
      </c>
      <c r="U42" s="60"/>
      <c r="V42" s="60"/>
      <c r="W42" s="60"/>
      <c r="X42" s="61"/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58"/>
      <c r="AL42" s="62" t="s">
        <v>692</v>
      </c>
      <c r="AM42" s="63"/>
    </row>
    <row r="43" spans="1:43" ht="10.9" customHeight="1"/>
    <row r="44" spans="1:43" ht="24" customHeight="1">
      <c r="A44" s="56" t="s">
        <v>693</v>
      </c>
      <c r="B44" s="59" t="s">
        <v>690</v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60" t="s">
        <v>691</v>
      </c>
      <c r="U44" s="60"/>
      <c r="V44" s="60"/>
      <c r="W44" s="60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58"/>
      <c r="AL44" s="62" t="s">
        <v>692</v>
      </c>
      <c r="AM44" s="63"/>
    </row>
    <row r="45" spans="1:43" ht="25.15" customHeight="1"/>
  </sheetData>
  <sheetProtection sheet="1" objects="1" scenarios="1"/>
  <mergeCells count="247">
    <mergeCell ref="B35:K35"/>
    <mergeCell ref="L35:AQ35"/>
    <mergeCell ref="B36:F37"/>
    <mergeCell ref="G36:I36"/>
    <mergeCell ref="J36:L36"/>
    <mergeCell ref="M36:O36"/>
    <mergeCell ref="P36:R36"/>
    <mergeCell ref="G37:I37"/>
    <mergeCell ref="J37:L37"/>
    <mergeCell ref="M37:O37"/>
    <mergeCell ref="P37:R37"/>
    <mergeCell ref="AJ37:AL37"/>
    <mergeCell ref="AM37:AO37"/>
    <mergeCell ref="S36:U36"/>
    <mergeCell ref="V36:Z37"/>
    <mergeCell ref="AA36:AC36"/>
    <mergeCell ref="AD36:AF36"/>
    <mergeCell ref="AG36:AI36"/>
    <mergeCell ref="AJ36:AL36"/>
    <mergeCell ref="AM36:AO36"/>
    <mergeCell ref="S37:U37"/>
    <mergeCell ref="AA37:AC37"/>
    <mergeCell ref="AD37:AF37"/>
    <mergeCell ref="AG37:AI37"/>
    <mergeCell ref="AN32:AO33"/>
    <mergeCell ref="AJ32:AK33"/>
    <mergeCell ref="Z33:AD33"/>
    <mergeCell ref="AE33:AI33"/>
    <mergeCell ref="T32:U33"/>
    <mergeCell ref="V32:W33"/>
    <mergeCell ref="X32:Y33"/>
    <mergeCell ref="Z32:AD32"/>
    <mergeCell ref="AE32:AI32"/>
    <mergeCell ref="B32:C33"/>
    <mergeCell ref="D32:E33"/>
    <mergeCell ref="F32:J32"/>
    <mergeCell ref="K32:O32"/>
    <mergeCell ref="P32:Q33"/>
    <mergeCell ref="R32:S33"/>
    <mergeCell ref="F33:J33"/>
    <mergeCell ref="K33:O33"/>
    <mergeCell ref="AL30:AM31"/>
    <mergeCell ref="B30:C31"/>
    <mergeCell ref="D30:E31"/>
    <mergeCell ref="AL32:AM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E30:AI30"/>
    <mergeCell ref="AJ30:AK31"/>
    <mergeCell ref="F30:J30"/>
    <mergeCell ref="K30:O30"/>
    <mergeCell ref="P30:Q31"/>
    <mergeCell ref="R30:S31"/>
    <mergeCell ref="AL28:AM29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B28:C29"/>
    <mergeCell ref="D28:E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2:C23"/>
    <mergeCell ref="D22:E23"/>
    <mergeCell ref="F22:J22"/>
    <mergeCell ref="K22:O22"/>
    <mergeCell ref="P22:Q23"/>
    <mergeCell ref="R22:S23"/>
    <mergeCell ref="B24:C25"/>
    <mergeCell ref="D24:E25"/>
    <mergeCell ref="F24:J24"/>
    <mergeCell ref="K24:O24"/>
    <mergeCell ref="P24:Q25"/>
    <mergeCell ref="R24:S25"/>
    <mergeCell ref="AL20:AM21"/>
    <mergeCell ref="AN20:AO21"/>
    <mergeCell ref="B19:G19"/>
    <mergeCell ref="H19:AM19"/>
    <mergeCell ref="B20:C21"/>
    <mergeCell ref="D20:E21"/>
    <mergeCell ref="F20:J20"/>
    <mergeCell ref="K20:O20"/>
    <mergeCell ref="P20:Q21"/>
    <mergeCell ref="R20:S21"/>
    <mergeCell ref="T20:U21"/>
    <mergeCell ref="V20:W21"/>
    <mergeCell ref="F21:J21"/>
    <mergeCell ref="K21:O21"/>
    <mergeCell ref="Z21:AD21"/>
    <mergeCell ref="AE21:AI21"/>
    <mergeCell ref="X20:Y21"/>
    <mergeCell ref="Z20:AD20"/>
    <mergeCell ref="AE20:AI20"/>
    <mergeCell ref="AJ20:AK21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B15:E15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sqref="T22:U33 AN22:AO33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2">
    <tabColor rgb="FF00B050"/>
  </sheetPr>
  <dimension ref="A1:AQ45"/>
  <sheetViews>
    <sheetView tabSelected="1" view="pageBreakPreview" zoomScaleNormal="100" zoomScaleSheetLayoutView="100" workbookViewId="0">
      <selection activeCell="B1" sqref="B1:AO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9.9" customHeight="1" thickBot="1">
      <c r="B1" s="103" t="str">
        <f>入力見本!B1</f>
        <v>令和３年度　神奈川県中学校バレーボール選手権大会
参加申込書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</row>
    <row r="2" spans="1:41" s="2" customFormat="1" ht="25.15" customHeight="1" thickBot="1">
      <c r="A2" s="104" t="s">
        <v>579</v>
      </c>
      <c r="B2" s="105" t="s">
        <v>546</v>
      </c>
      <c r="C2" s="106"/>
      <c r="D2" s="106"/>
      <c r="E2" s="106"/>
      <c r="F2" s="106"/>
      <c r="G2" s="106"/>
      <c r="H2" s="106"/>
      <c r="I2" s="107">
        <v>1</v>
      </c>
      <c r="J2" s="108"/>
      <c r="K2" s="109"/>
      <c r="L2" s="110" t="s">
        <v>580</v>
      </c>
      <c r="M2" s="106"/>
      <c r="N2" s="106"/>
      <c r="O2" s="106"/>
      <c r="P2" s="106"/>
      <c r="Q2" s="106"/>
      <c r="R2" s="106"/>
      <c r="S2" s="107">
        <v>7141</v>
      </c>
      <c r="T2" s="108"/>
      <c r="U2" s="108"/>
      <c r="V2" s="108"/>
      <c r="W2" s="108"/>
      <c r="X2" s="108"/>
      <c r="Y2" s="109"/>
      <c r="Z2" s="111" t="str">
        <f>IF(S2="","",VLOOKUP(S2,チーム番号!A2:E501,2,FALSE))</f>
        <v>県央</v>
      </c>
      <c r="AA2" s="112"/>
      <c r="AB2" s="112"/>
      <c r="AC2" s="112"/>
      <c r="AD2" s="112"/>
      <c r="AE2" s="112"/>
      <c r="AF2" s="113" t="s">
        <v>581</v>
      </c>
      <c r="AG2" s="113"/>
      <c r="AH2" s="113"/>
      <c r="AI2" s="113"/>
      <c r="AJ2" s="114"/>
      <c r="AK2" s="1"/>
    </row>
    <row r="3" spans="1:41" ht="13.5" customHeight="1">
      <c r="A3" s="104"/>
      <c r="B3" s="115" t="s">
        <v>582</v>
      </c>
      <c r="C3" s="116"/>
      <c r="D3" s="116"/>
      <c r="E3" s="117"/>
      <c r="F3" s="253" t="str">
        <f>IF(S2="","",VLOOKUP(S2,チーム番号!A2:E501,5,FALSE))</f>
        <v>綾瀬市立綾北中学校</v>
      </c>
      <c r="G3" s="254"/>
      <c r="H3" s="254"/>
      <c r="I3" s="254"/>
      <c r="J3" s="254"/>
      <c r="K3" s="254"/>
      <c r="L3" s="254"/>
      <c r="M3" s="254"/>
      <c r="N3" s="254"/>
      <c r="O3" s="254"/>
      <c r="P3" s="254"/>
      <c r="Q3" s="254"/>
      <c r="R3" s="254"/>
      <c r="S3" s="254"/>
      <c r="T3" s="254"/>
      <c r="U3" s="254"/>
      <c r="V3" s="254"/>
      <c r="W3" s="254"/>
      <c r="X3" s="254"/>
      <c r="Y3" s="254"/>
      <c r="Z3" s="254"/>
      <c r="AA3" s="255"/>
      <c r="AB3" s="139" t="s">
        <v>1</v>
      </c>
      <c r="AC3" s="140"/>
      <c r="AD3" s="140"/>
      <c r="AE3" s="140"/>
      <c r="AF3" s="140"/>
      <c r="AG3" s="140"/>
      <c r="AH3" s="140"/>
      <c r="AI3" s="140"/>
      <c r="AJ3" s="140"/>
      <c r="AK3" s="141"/>
      <c r="AL3" s="141"/>
      <c r="AM3" s="141"/>
      <c r="AN3" s="141"/>
      <c r="AO3" s="142"/>
    </row>
    <row r="4" spans="1:41" ht="25.15" customHeight="1">
      <c r="A4" s="104"/>
      <c r="B4" s="118"/>
      <c r="C4" s="119"/>
      <c r="D4" s="119"/>
      <c r="E4" s="120"/>
      <c r="F4" s="256"/>
      <c r="G4" s="257"/>
      <c r="H4" s="257"/>
      <c r="I4" s="257"/>
      <c r="J4" s="257"/>
      <c r="K4" s="257"/>
      <c r="L4" s="257"/>
      <c r="M4" s="257"/>
      <c r="N4" s="257"/>
      <c r="O4" s="257"/>
      <c r="P4" s="257"/>
      <c r="Q4" s="257"/>
      <c r="R4" s="257"/>
      <c r="S4" s="257"/>
      <c r="T4" s="257"/>
      <c r="U4" s="257"/>
      <c r="V4" s="257"/>
      <c r="W4" s="257"/>
      <c r="X4" s="257"/>
      <c r="Y4" s="257"/>
      <c r="Z4" s="257"/>
      <c r="AA4" s="258"/>
      <c r="AB4" s="143" t="s">
        <v>757</v>
      </c>
      <c r="AC4" s="144"/>
      <c r="AD4" s="144"/>
      <c r="AE4" s="144"/>
      <c r="AF4" s="4" t="s">
        <v>583</v>
      </c>
      <c r="AG4" s="144" t="s">
        <v>758</v>
      </c>
      <c r="AH4" s="144"/>
      <c r="AI4" s="144"/>
      <c r="AJ4" s="144"/>
      <c r="AK4" s="4" t="s">
        <v>583</v>
      </c>
      <c r="AL4" s="144" t="s">
        <v>759</v>
      </c>
      <c r="AM4" s="144"/>
      <c r="AN4" s="144"/>
      <c r="AO4" s="145"/>
    </row>
    <row r="5" spans="1:41" ht="13.5" customHeight="1">
      <c r="A5" s="104"/>
      <c r="B5" s="146" t="s">
        <v>5</v>
      </c>
      <c r="C5" s="147"/>
      <c r="D5" s="147"/>
      <c r="E5" s="148"/>
      <c r="F5" s="62" t="s">
        <v>14</v>
      </c>
      <c r="G5" s="149"/>
      <c r="H5" s="149"/>
      <c r="I5" s="149"/>
      <c r="J5" s="149"/>
      <c r="K5" s="63"/>
      <c r="L5" s="150" t="s">
        <v>755</v>
      </c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1"/>
      <c r="AB5" s="152" t="s">
        <v>584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.15" customHeight="1" thickBot="1">
      <c r="A6" s="104"/>
      <c r="B6" s="81"/>
      <c r="C6" s="82"/>
      <c r="D6" s="82"/>
      <c r="E6" s="102"/>
      <c r="F6" s="155"/>
      <c r="G6" s="156"/>
      <c r="H6" s="24" t="s">
        <v>585</v>
      </c>
      <c r="I6" s="157"/>
      <c r="J6" s="157"/>
      <c r="K6" s="158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90"/>
      <c r="AB6" s="266" t="s">
        <v>760</v>
      </c>
      <c r="AC6" s="267"/>
      <c r="AD6" s="267"/>
      <c r="AE6" s="267"/>
      <c r="AF6" s="25" t="s">
        <v>586</v>
      </c>
      <c r="AG6" s="127" t="s">
        <v>761</v>
      </c>
      <c r="AH6" s="127"/>
      <c r="AI6" s="127"/>
      <c r="AJ6" s="127"/>
      <c r="AK6" s="25" t="s">
        <v>586</v>
      </c>
      <c r="AL6" s="127" t="s">
        <v>761</v>
      </c>
      <c r="AM6" s="127"/>
      <c r="AN6" s="127"/>
      <c r="AO6" s="127"/>
    </row>
    <row r="7" spans="1:41" s="2" customFormat="1" ht="25.15" customHeight="1" thickBot="1">
      <c r="A7" s="104" t="s">
        <v>587</v>
      </c>
      <c r="B7" s="129" t="s">
        <v>546</v>
      </c>
      <c r="C7" s="130"/>
      <c r="D7" s="130"/>
      <c r="E7" s="130"/>
      <c r="F7" s="130"/>
      <c r="G7" s="130"/>
      <c r="H7" s="130"/>
      <c r="I7" s="131"/>
      <c r="J7" s="132"/>
      <c r="K7" s="133"/>
      <c r="L7" s="134" t="s">
        <v>588</v>
      </c>
      <c r="M7" s="130"/>
      <c r="N7" s="130"/>
      <c r="O7" s="130"/>
      <c r="P7" s="130"/>
      <c r="Q7" s="130"/>
      <c r="R7" s="130"/>
      <c r="S7" s="131"/>
      <c r="T7" s="132"/>
      <c r="U7" s="132"/>
      <c r="V7" s="132"/>
      <c r="W7" s="132"/>
      <c r="X7" s="132"/>
      <c r="Y7" s="133"/>
      <c r="Z7" s="135" t="str">
        <f>IF(S7="","",VLOOKUP(S7,チーム番号!A2:E501,2,FALSE))</f>
        <v/>
      </c>
      <c r="AA7" s="136"/>
      <c r="AB7" s="136"/>
      <c r="AC7" s="136"/>
      <c r="AD7" s="136"/>
      <c r="AE7" s="136"/>
      <c r="AF7" s="137" t="s">
        <v>581</v>
      </c>
      <c r="AG7" s="137"/>
      <c r="AH7" s="137"/>
      <c r="AI7" s="137"/>
      <c r="AJ7" s="138"/>
      <c r="AK7" s="1"/>
    </row>
    <row r="8" spans="1:41" ht="13.5" customHeight="1">
      <c r="A8" s="104"/>
      <c r="B8" s="115" t="s">
        <v>589</v>
      </c>
      <c r="C8" s="116"/>
      <c r="D8" s="116"/>
      <c r="E8" s="117"/>
      <c r="F8" s="253" t="str">
        <f>IF(S7="","",VLOOKUP(S7,チーム番号!A2:E501,5,FALSE))</f>
        <v/>
      </c>
      <c r="G8" s="254"/>
      <c r="H8" s="254"/>
      <c r="I8" s="254"/>
      <c r="J8" s="254"/>
      <c r="K8" s="254"/>
      <c r="L8" s="254"/>
      <c r="M8" s="254"/>
      <c r="N8" s="254"/>
      <c r="O8" s="254"/>
      <c r="P8" s="254"/>
      <c r="Q8" s="254"/>
      <c r="R8" s="254"/>
      <c r="S8" s="254"/>
      <c r="T8" s="254"/>
      <c r="U8" s="254"/>
      <c r="V8" s="254"/>
      <c r="W8" s="254"/>
      <c r="X8" s="254"/>
      <c r="Y8" s="254"/>
      <c r="Z8" s="254"/>
      <c r="AA8" s="255"/>
      <c r="AB8" s="139" t="s">
        <v>1</v>
      </c>
      <c r="AC8" s="140"/>
      <c r="AD8" s="140"/>
      <c r="AE8" s="140"/>
      <c r="AF8" s="140"/>
      <c r="AG8" s="140"/>
      <c r="AH8" s="140"/>
      <c r="AI8" s="140"/>
      <c r="AJ8" s="140"/>
      <c r="AK8" s="141"/>
      <c r="AL8" s="141"/>
      <c r="AM8" s="141"/>
      <c r="AN8" s="141"/>
      <c r="AO8" s="142"/>
    </row>
    <row r="9" spans="1:41" ht="25.15" customHeight="1">
      <c r="A9" s="104"/>
      <c r="B9" s="118"/>
      <c r="C9" s="119"/>
      <c r="D9" s="119"/>
      <c r="E9" s="120"/>
      <c r="F9" s="256"/>
      <c r="G9" s="257"/>
      <c r="H9" s="257"/>
      <c r="I9" s="257"/>
      <c r="J9" s="257"/>
      <c r="K9" s="257"/>
      <c r="L9" s="257"/>
      <c r="M9" s="257"/>
      <c r="N9" s="257"/>
      <c r="O9" s="257"/>
      <c r="P9" s="257"/>
      <c r="Q9" s="257"/>
      <c r="R9" s="257"/>
      <c r="S9" s="257"/>
      <c r="T9" s="257"/>
      <c r="U9" s="257"/>
      <c r="V9" s="257"/>
      <c r="W9" s="257"/>
      <c r="X9" s="257"/>
      <c r="Y9" s="257"/>
      <c r="Z9" s="257"/>
      <c r="AA9" s="258"/>
      <c r="AB9" s="143"/>
      <c r="AC9" s="144"/>
      <c r="AD9" s="144"/>
      <c r="AE9" s="144"/>
      <c r="AF9" s="4" t="s">
        <v>586</v>
      </c>
      <c r="AG9" s="144"/>
      <c r="AH9" s="144"/>
      <c r="AI9" s="144"/>
      <c r="AJ9" s="144"/>
      <c r="AK9" s="4" t="s">
        <v>586</v>
      </c>
      <c r="AL9" s="144"/>
      <c r="AM9" s="144"/>
      <c r="AN9" s="144"/>
      <c r="AO9" s="145"/>
    </row>
    <row r="10" spans="1:41" ht="13.5" customHeight="1">
      <c r="A10" s="104"/>
      <c r="B10" s="146" t="s">
        <v>5</v>
      </c>
      <c r="C10" s="147"/>
      <c r="D10" s="147"/>
      <c r="E10" s="148"/>
      <c r="F10" s="62" t="s">
        <v>14</v>
      </c>
      <c r="G10" s="149"/>
      <c r="H10" s="149"/>
      <c r="I10" s="149"/>
      <c r="J10" s="149"/>
      <c r="K10" s="63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1"/>
      <c r="AB10" s="152" t="s">
        <v>590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.15" customHeight="1" thickBot="1">
      <c r="A11" s="104"/>
      <c r="B11" s="259"/>
      <c r="C11" s="260"/>
      <c r="D11" s="260"/>
      <c r="E11" s="261"/>
      <c r="F11" s="262"/>
      <c r="G11" s="263"/>
      <c r="H11" s="48" t="s">
        <v>591</v>
      </c>
      <c r="I11" s="264"/>
      <c r="J11" s="264"/>
      <c r="K11" s="265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9"/>
      <c r="AB11" s="266"/>
      <c r="AC11" s="267"/>
      <c r="AD11" s="267"/>
      <c r="AE11" s="267"/>
      <c r="AF11" s="49" t="s">
        <v>586</v>
      </c>
      <c r="AG11" s="127"/>
      <c r="AH11" s="127"/>
      <c r="AI11" s="127"/>
      <c r="AJ11" s="127"/>
      <c r="AK11" s="49" t="s">
        <v>586</v>
      </c>
      <c r="AL11" s="127"/>
      <c r="AM11" s="127"/>
      <c r="AN11" s="127"/>
      <c r="AO11" s="127"/>
    </row>
    <row r="12" spans="1:41" ht="13.5" customHeight="1">
      <c r="B12" s="67" t="s">
        <v>682</v>
      </c>
      <c r="C12" s="68"/>
      <c r="D12" s="68"/>
      <c r="E12" s="69"/>
      <c r="F12" s="70" t="s">
        <v>696</v>
      </c>
      <c r="G12" s="71"/>
      <c r="H12" s="71"/>
      <c r="I12" s="71"/>
      <c r="J12" s="71"/>
      <c r="K12" s="71" t="s">
        <v>697</v>
      </c>
      <c r="L12" s="71"/>
      <c r="M12" s="71"/>
      <c r="N12" s="71"/>
      <c r="O12" s="72"/>
      <c r="P12" s="73" t="s">
        <v>545</v>
      </c>
      <c r="Q12" s="74"/>
      <c r="R12" s="74"/>
      <c r="S12" s="74"/>
      <c r="T12" s="74"/>
      <c r="U12" s="75"/>
      <c r="V12" s="67" t="s">
        <v>0</v>
      </c>
      <c r="W12" s="68"/>
      <c r="X12" s="68"/>
      <c r="Y12" s="69"/>
      <c r="Z12" s="70" t="s">
        <v>700</v>
      </c>
      <c r="AA12" s="71"/>
      <c r="AB12" s="71"/>
      <c r="AC12" s="71"/>
      <c r="AD12" s="71"/>
      <c r="AE12" s="71" t="s">
        <v>701</v>
      </c>
      <c r="AF12" s="71"/>
      <c r="AG12" s="71"/>
      <c r="AH12" s="71"/>
      <c r="AI12" s="72"/>
      <c r="AJ12" s="73" t="s">
        <v>592</v>
      </c>
      <c r="AK12" s="74"/>
      <c r="AL12" s="74"/>
      <c r="AM12" s="74"/>
      <c r="AN12" s="74"/>
      <c r="AO12" s="75"/>
    </row>
    <row r="13" spans="1:41" ht="15" customHeight="1">
      <c r="B13" s="79" t="s">
        <v>6</v>
      </c>
      <c r="C13" s="80"/>
      <c r="D13" s="80"/>
      <c r="E13" s="101"/>
      <c r="F13" s="83" t="s">
        <v>694</v>
      </c>
      <c r="G13" s="84"/>
      <c r="H13" s="84"/>
      <c r="I13" s="84"/>
      <c r="J13" s="85"/>
      <c r="K13" s="84" t="s">
        <v>695</v>
      </c>
      <c r="L13" s="84"/>
      <c r="M13" s="84"/>
      <c r="N13" s="84"/>
      <c r="O13" s="89"/>
      <c r="P13" s="52" t="s">
        <v>544</v>
      </c>
      <c r="Q13" s="91" t="s">
        <v>677</v>
      </c>
      <c r="R13" s="91"/>
      <c r="S13" s="91"/>
      <c r="T13" s="91"/>
      <c r="U13" s="92"/>
      <c r="V13" s="79" t="s">
        <v>593</v>
      </c>
      <c r="W13" s="80"/>
      <c r="X13" s="80"/>
      <c r="Y13" s="101"/>
      <c r="Z13" s="83" t="s">
        <v>698</v>
      </c>
      <c r="AA13" s="84"/>
      <c r="AB13" s="84"/>
      <c r="AC13" s="84"/>
      <c r="AD13" s="85"/>
      <c r="AE13" s="84" t="s">
        <v>699</v>
      </c>
      <c r="AF13" s="84"/>
      <c r="AG13" s="84"/>
      <c r="AH13" s="84"/>
      <c r="AI13" s="89"/>
      <c r="AJ13" s="53" t="s">
        <v>544</v>
      </c>
      <c r="AK13" s="91" t="s">
        <v>679</v>
      </c>
      <c r="AL13" s="91"/>
      <c r="AM13" s="91"/>
      <c r="AN13" s="91"/>
      <c r="AO13" s="92"/>
    </row>
    <row r="14" spans="1:41" ht="15" customHeight="1" thickBot="1">
      <c r="B14" s="81"/>
      <c r="C14" s="82"/>
      <c r="D14" s="82"/>
      <c r="E14" s="102"/>
      <c r="F14" s="86"/>
      <c r="G14" s="87"/>
      <c r="H14" s="87"/>
      <c r="I14" s="87"/>
      <c r="J14" s="88"/>
      <c r="K14" s="87"/>
      <c r="L14" s="87"/>
      <c r="M14" s="87"/>
      <c r="N14" s="87"/>
      <c r="O14" s="90"/>
      <c r="P14" s="46"/>
      <c r="Q14" s="99" t="s">
        <v>678</v>
      </c>
      <c r="R14" s="99"/>
      <c r="S14" s="99"/>
      <c r="T14" s="99"/>
      <c r="U14" s="100"/>
      <c r="V14" s="81"/>
      <c r="W14" s="82"/>
      <c r="X14" s="82"/>
      <c r="Y14" s="102"/>
      <c r="Z14" s="86"/>
      <c r="AA14" s="87"/>
      <c r="AB14" s="87"/>
      <c r="AC14" s="87"/>
      <c r="AD14" s="88"/>
      <c r="AE14" s="87"/>
      <c r="AF14" s="87"/>
      <c r="AG14" s="87"/>
      <c r="AH14" s="87"/>
      <c r="AI14" s="90"/>
      <c r="AJ14" s="50"/>
      <c r="AK14" s="99" t="s">
        <v>680</v>
      </c>
      <c r="AL14" s="99"/>
      <c r="AM14" s="99"/>
      <c r="AN14" s="99"/>
      <c r="AO14" s="100"/>
    </row>
    <row r="15" spans="1:41" ht="13.5" customHeight="1">
      <c r="B15" s="67" t="s">
        <v>682</v>
      </c>
      <c r="C15" s="68"/>
      <c r="D15" s="68"/>
      <c r="E15" s="69"/>
      <c r="F15" s="70" t="s">
        <v>704</v>
      </c>
      <c r="G15" s="71"/>
      <c r="H15" s="71"/>
      <c r="I15" s="71"/>
      <c r="J15" s="71"/>
      <c r="K15" s="71" t="s">
        <v>705</v>
      </c>
      <c r="L15" s="71"/>
      <c r="M15" s="71"/>
      <c r="N15" s="71"/>
      <c r="O15" s="72"/>
      <c r="P15" s="73" t="s">
        <v>545</v>
      </c>
      <c r="Q15" s="74"/>
      <c r="R15" s="74"/>
      <c r="S15" s="74"/>
      <c r="T15" s="74"/>
      <c r="U15" s="75"/>
      <c r="V15" s="67" t="s">
        <v>594</v>
      </c>
      <c r="W15" s="68"/>
      <c r="X15" s="68"/>
      <c r="Y15" s="69"/>
      <c r="Z15" s="70" t="s">
        <v>708</v>
      </c>
      <c r="AA15" s="71"/>
      <c r="AB15" s="71"/>
      <c r="AC15" s="71"/>
      <c r="AD15" s="71"/>
      <c r="AE15" s="71" t="s">
        <v>709</v>
      </c>
      <c r="AF15" s="71"/>
      <c r="AG15" s="71"/>
      <c r="AH15" s="71"/>
      <c r="AI15" s="76"/>
      <c r="AJ15" s="77" t="s">
        <v>675</v>
      </c>
      <c r="AK15" s="77"/>
      <c r="AL15" s="77"/>
      <c r="AM15" s="77"/>
      <c r="AN15" s="77"/>
      <c r="AO15" s="78"/>
    </row>
    <row r="16" spans="1:41" ht="15" customHeight="1">
      <c r="B16" s="79" t="s">
        <v>683</v>
      </c>
      <c r="C16" s="80"/>
      <c r="D16" s="80"/>
      <c r="E16" s="80"/>
      <c r="F16" s="83" t="s">
        <v>702</v>
      </c>
      <c r="G16" s="84"/>
      <c r="H16" s="84"/>
      <c r="I16" s="84"/>
      <c r="J16" s="85"/>
      <c r="K16" s="84" t="s">
        <v>703</v>
      </c>
      <c r="L16" s="84"/>
      <c r="M16" s="84"/>
      <c r="N16" s="84"/>
      <c r="O16" s="89"/>
      <c r="P16" s="52" t="s">
        <v>544</v>
      </c>
      <c r="Q16" s="91" t="s">
        <v>681</v>
      </c>
      <c r="R16" s="91"/>
      <c r="S16" s="91"/>
      <c r="T16" s="91"/>
      <c r="U16" s="92"/>
      <c r="V16" s="79" t="s">
        <v>9</v>
      </c>
      <c r="W16" s="80"/>
      <c r="X16" s="80"/>
      <c r="Y16" s="80"/>
      <c r="Z16" s="83" t="s">
        <v>706</v>
      </c>
      <c r="AA16" s="84"/>
      <c r="AB16" s="84"/>
      <c r="AC16" s="84"/>
      <c r="AD16" s="85"/>
      <c r="AE16" s="84" t="s">
        <v>707</v>
      </c>
      <c r="AF16" s="84"/>
      <c r="AG16" s="84"/>
      <c r="AH16" s="84"/>
      <c r="AI16" s="93"/>
      <c r="AJ16" s="95"/>
      <c r="AK16" s="95"/>
      <c r="AL16" s="95"/>
      <c r="AM16" s="95"/>
      <c r="AN16" s="95"/>
      <c r="AO16" s="96"/>
    </row>
    <row r="17" spans="2:41" ht="15" customHeight="1" thickBot="1">
      <c r="B17" s="81"/>
      <c r="C17" s="82"/>
      <c r="D17" s="82"/>
      <c r="E17" s="82"/>
      <c r="F17" s="86"/>
      <c r="G17" s="87"/>
      <c r="H17" s="87"/>
      <c r="I17" s="87"/>
      <c r="J17" s="88"/>
      <c r="K17" s="87"/>
      <c r="L17" s="87"/>
      <c r="M17" s="87"/>
      <c r="N17" s="87"/>
      <c r="O17" s="90"/>
      <c r="P17" s="47"/>
      <c r="Q17" s="99" t="s">
        <v>677</v>
      </c>
      <c r="R17" s="99"/>
      <c r="S17" s="99"/>
      <c r="T17" s="99"/>
      <c r="U17" s="100"/>
      <c r="V17" s="81"/>
      <c r="W17" s="82"/>
      <c r="X17" s="82"/>
      <c r="Y17" s="82"/>
      <c r="Z17" s="86"/>
      <c r="AA17" s="87"/>
      <c r="AB17" s="87"/>
      <c r="AC17" s="87"/>
      <c r="AD17" s="88"/>
      <c r="AE17" s="87"/>
      <c r="AF17" s="87"/>
      <c r="AG17" s="87"/>
      <c r="AH17" s="87"/>
      <c r="AI17" s="94"/>
      <c r="AJ17" s="97"/>
      <c r="AK17" s="97"/>
      <c r="AL17" s="97"/>
      <c r="AM17" s="97"/>
      <c r="AN17" s="97"/>
      <c r="AO17" s="98"/>
    </row>
    <row r="18" spans="2:41" ht="7.5" customHeight="1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>
      <c r="B19" s="165" t="s">
        <v>10</v>
      </c>
      <c r="C19" s="165"/>
      <c r="D19" s="165"/>
      <c r="E19" s="165"/>
      <c r="F19" s="165"/>
      <c r="G19" s="165"/>
      <c r="H19" s="166" t="s">
        <v>577</v>
      </c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</row>
    <row r="20" spans="2:41" ht="13.5" customHeight="1">
      <c r="B20" s="167" t="s">
        <v>595</v>
      </c>
      <c r="C20" s="168"/>
      <c r="D20" s="171" t="s">
        <v>12</v>
      </c>
      <c r="E20" s="171"/>
      <c r="F20" s="173" t="s">
        <v>594</v>
      </c>
      <c r="G20" s="174"/>
      <c r="H20" s="174"/>
      <c r="I20" s="174"/>
      <c r="J20" s="174"/>
      <c r="K20" s="174" t="s">
        <v>594</v>
      </c>
      <c r="L20" s="174"/>
      <c r="M20" s="174"/>
      <c r="N20" s="174"/>
      <c r="O20" s="175"/>
      <c r="P20" s="160" t="s">
        <v>576</v>
      </c>
      <c r="Q20" s="161"/>
      <c r="R20" s="248" t="s">
        <v>15</v>
      </c>
      <c r="S20" s="249"/>
      <c r="T20" s="248" t="s">
        <v>16</v>
      </c>
      <c r="U20" s="251"/>
      <c r="V20" s="167" t="s">
        <v>595</v>
      </c>
      <c r="W20" s="168"/>
      <c r="X20" s="171" t="s">
        <v>12</v>
      </c>
      <c r="Y20" s="171"/>
      <c r="Z20" s="173" t="s">
        <v>594</v>
      </c>
      <c r="AA20" s="174"/>
      <c r="AB20" s="174"/>
      <c r="AC20" s="174"/>
      <c r="AD20" s="174"/>
      <c r="AE20" s="174" t="s">
        <v>594</v>
      </c>
      <c r="AF20" s="174"/>
      <c r="AG20" s="174"/>
      <c r="AH20" s="174"/>
      <c r="AI20" s="175"/>
      <c r="AJ20" s="160" t="s">
        <v>576</v>
      </c>
      <c r="AK20" s="161"/>
      <c r="AL20" s="248" t="s">
        <v>15</v>
      </c>
      <c r="AM20" s="249"/>
      <c r="AN20" s="248" t="s">
        <v>16</v>
      </c>
      <c r="AO20" s="251"/>
    </row>
    <row r="21" spans="2:41" ht="30" customHeight="1" thickBot="1">
      <c r="B21" s="169"/>
      <c r="C21" s="170"/>
      <c r="D21" s="172"/>
      <c r="E21" s="172"/>
      <c r="F21" s="176" t="s">
        <v>542</v>
      </c>
      <c r="G21" s="177"/>
      <c r="H21" s="177"/>
      <c r="I21" s="177"/>
      <c r="J21" s="177"/>
      <c r="K21" s="177" t="s">
        <v>543</v>
      </c>
      <c r="L21" s="177"/>
      <c r="M21" s="177"/>
      <c r="N21" s="177"/>
      <c r="O21" s="178"/>
      <c r="P21" s="162"/>
      <c r="Q21" s="162"/>
      <c r="R21" s="250"/>
      <c r="S21" s="250"/>
      <c r="T21" s="250"/>
      <c r="U21" s="252"/>
      <c r="V21" s="169"/>
      <c r="W21" s="170"/>
      <c r="X21" s="172"/>
      <c r="Y21" s="172"/>
      <c r="Z21" s="176" t="s">
        <v>542</v>
      </c>
      <c r="AA21" s="177"/>
      <c r="AB21" s="177"/>
      <c r="AC21" s="177"/>
      <c r="AD21" s="177"/>
      <c r="AE21" s="177" t="s">
        <v>543</v>
      </c>
      <c r="AF21" s="177"/>
      <c r="AG21" s="177"/>
      <c r="AH21" s="177"/>
      <c r="AI21" s="178"/>
      <c r="AJ21" s="162"/>
      <c r="AK21" s="162"/>
      <c r="AL21" s="250"/>
      <c r="AM21" s="250"/>
      <c r="AN21" s="250"/>
      <c r="AO21" s="252"/>
    </row>
    <row r="22" spans="2:41" ht="13.5" customHeight="1" thickTop="1">
      <c r="B22" s="179">
        <v>1</v>
      </c>
      <c r="C22" s="180"/>
      <c r="D22" s="183">
        <v>1</v>
      </c>
      <c r="E22" s="183"/>
      <c r="F22" s="185" t="s">
        <v>712</v>
      </c>
      <c r="G22" s="186"/>
      <c r="H22" s="186"/>
      <c r="I22" s="186"/>
      <c r="J22" s="186"/>
      <c r="K22" s="186" t="s">
        <v>713</v>
      </c>
      <c r="L22" s="186"/>
      <c r="M22" s="186"/>
      <c r="N22" s="186"/>
      <c r="O22" s="187"/>
      <c r="P22" s="183">
        <v>2</v>
      </c>
      <c r="Q22" s="183"/>
      <c r="R22" s="188">
        <v>168</v>
      </c>
      <c r="S22" s="189"/>
      <c r="T22" s="188" t="s">
        <v>544</v>
      </c>
      <c r="U22" s="189"/>
      <c r="V22" s="179">
        <v>7</v>
      </c>
      <c r="W22" s="180"/>
      <c r="X22" s="183">
        <v>7</v>
      </c>
      <c r="Y22" s="183"/>
      <c r="Z22" s="185" t="s">
        <v>733</v>
      </c>
      <c r="AA22" s="186"/>
      <c r="AB22" s="186"/>
      <c r="AC22" s="186"/>
      <c r="AD22" s="186"/>
      <c r="AE22" s="186" t="s">
        <v>734</v>
      </c>
      <c r="AF22" s="186"/>
      <c r="AG22" s="186"/>
      <c r="AH22" s="186"/>
      <c r="AI22" s="187"/>
      <c r="AJ22" s="183">
        <v>2</v>
      </c>
      <c r="AK22" s="183"/>
      <c r="AL22" s="188">
        <v>173</v>
      </c>
      <c r="AM22" s="189"/>
      <c r="AN22" s="244" t="s">
        <v>596</v>
      </c>
      <c r="AO22" s="245"/>
    </row>
    <row r="23" spans="2:41" ht="30" customHeight="1">
      <c r="B23" s="181"/>
      <c r="C23" s="182"/>
      <c r="D23" s="184"/>
      <c r="E23" s="184"/>
      <c r="F23" s="203" t="s">
        <v>710</v>
      </c>
      <c r="G23" s="204"/>
      <c r="H23" s="204"/>
      <c r="I23" s="204"/>
      <c r="J23" s="204"/>
      <c r="K23" s="204" t="s">
        <v>711</v>
      </c>
      <c r="L23" s="204"/>
      <c r="M23" s="204"/>
      <c r="N23" s="204"/>
      <c r="O23" s="205"/>
      <c r="P23" s="184"/>
      <c r="Q23" s="184"/>
      <c r="R23" s="190"/>
      <c r="S23" s="133"/>
      <c r="T23" s="190"/>
      <c r="U23" s="133"/>
      <c r="V23" s="181"/>
      <c r="W23" s="182"/>
      <c r="X23" s="184"/>
      <c r="Y23" s="184"/>
      <c r="Z23" s="203" t="s">
        <v>731</v>
      </c>
      <c r="AA23" s="204"/>
      <c r="AB23" s="204"/>
      <c r="AC23" s="204"/>
      <c r="AD23" s="204"/>
      <c r="AE23" s="204" t="s">
        <v>732</v>
      </c>
      <c r="AF23" s="204"/>
      <c r="AG23" s="204"/>
      <c r="AH23" s="204"/>
      <c r="AI23" s="205"/>
      <c r="AJ23" s="184"/>
      <c r="AK23" s="184"/>
      <c r="AL23" s="190"/>
      <c r="AM23" s="133"/>
      <c r="AN23" s="246"/>
      <c r="AO23" s="247"/>
    </row>
    <row r="24" spans="2:41" ht="13.5" customHeight="1">
      <c r="B24" s="191">
        <v>2</v>
      </c>
      <c r="C24" s="192"/>
      <c r="D24" s="195">
        <v>2</v>
      </c>
      <c r="E24" s="195"/>
      <c r="F24" s="197" t="s">
        <v>716</v>
      </c>
      <c r="G24" s="198"/>
      <c r="H24" s="198"/>
      <c r="I24" s="198"/>
      <c r="J24" s="198"/>
      <c r="K24" s="198" t="s">
        <v>717</v>
      </c>
      <c r="L24" s="198"/>
      <c r="M24" s="198"/>
      <c r="N24" s="198"/>
      <c r="O24" s="199"/>
      <c r="P24" s="195">
        <v>3</v>
      </c>
      <c r="Q24" s="195"/>
      <c r="R24" s="200">
        <v>170</v>
      </c>
      <c r="S24" s="151"/>
      <c r="T24" s="206" t="s">
        <v>544</v>
      </c>
      <c r="U24" s="207"/>
      <c r="V24" s="191">
        <v>8</v>
      </c>
      <c r="W24" s="192"/>
      <c r="X24" s="195">
        <v>8</v>
      </c>
      <c r="Y24" s="195"/>
      <c r="Z24" s="197" t="s">
        <v>737</v>
      </c>
      <c r="AA24" s="198"/>
      <c r="AB24" s="198"/>
      <c r="AC24" s="198"/>
      <c r="AD24" s="198"/>
      <c r="AE24" s="198" t="s">
        <v>738</v>
      </c>
      <c r="AF24" s="198"/>
      <c r="AG24" s="198"/>
      <c r="AH24" s="198"/>
      <c r="AI24" s="199"/>
      <c r="AJ24" s="195">
        <v>2</v>
      </c>
      <c r="AK24" s="195"/>
      <c r="AL24" s="200">
        <v>155</v>
      </c>
      <c r="AM24" s="151"/>
      <c r="AN24" s="238" t="s">
        <v>544</v>
      </c>
      <c r="AO24" s="239"/>
    </row>
    <row r="25" spans="2:41" ht="30" customHeight="1">
      <c r="B25" s="193"/>
      <c r="C25" s="194"/>
      <c r="D25" s="196"/>
      <c r="E25" s="196"/>
      <c r="F25" s="210" t="s">
        <v>714</v>
      </c>
      <c r="G25" s="211"/>
      <c r="H25" s="211"/>
      <c r="I25" s="211"/>
      <c r="J25" s="211"/>
      <c r="K25" s="211" t="s">
        <v>715</v>
      </c>
      <c r="L25" s="211"/>
      <c r="M25" s="211"/>
      <c r="N25" s="211"/>
      <c r="O25" s="212"/>
      <c r="P25" s="196"/>
      <c r="Q25" s="196"/>
      <c r="R25" s="190"/>
      <c r="S25" s="133"/>
      <c r="T25" s="208"/>
      <c r="U25" s="209"/>
      <c r="V25" s="193"/>
      <c r="W25" s="194"/>
      <c r="X25" s="196"/>
      <c r="Y25" s="196"/>
      <c r="Z25" s="210" t="s">
        <v>735</v>
      </c>
      <c r="AA25" s="211"/>
      <c r="AB25" s="211"/>
      <c r="AC25" s="211"/>
      <c r="AD25" s="211"/>
      <c r="AE25" s="211" t="s">
        <v>736</v>
      </c>
      <c r="AF25" s="211"/>
      <c r="AG25" s="211"/>
      <c r="AH25" s="211"/>
      <c r="AI25" s="212"/>
      <c r="AJ25" s="196"/>
      <c r="AK25" s="196"/>
      <c r="AL25" s="190"/>
      <c r="AM25" s="133"/>
      <c r="AN25" s="238"/>
      <c r="AO25" s="239"/>
    </row>
    <row r="26" spans="2:41" ht="13.5" customHeight="1">
      <c r="B26" s="181">
        <v>3</v>
      </c>
      <c r="C26" s="182"/>
      <c r="D26" s="200">
        <v>3</v>
      </c>
      <c r="E26" s="151"/>
      <c r="F26" s="197" t="s">
        <v>720</v>
      </c>
      <c r="G26" s="198"/>
      <c r="H26" s="198"/>
      <c r="I26" s="198"/>
      <c r="J26" s="198"/>
      <c r="K26" s="198" t="s">
        <v>721</v>
      </c>
      <c r="L26" s="198"/>
      <c r="M26" s="198"/>
      <c r="N26" s="198"/>
      <c r="O26" s="199"/>
      <c r="P26" s="195">
        <v>2</v>
      </c>
      <c r="Q26" s="195"/>
      <c r="R26" s="200">
        <v>178</v>
      </c>
      <c r="S26" s="151"/>
      <c r="T26" s="242" t="s">
        <v>544</v>
      </c>
      <c r="U26" s="243"/>
      <c r="V26" s="181">
        <v>9</v>
      </c>
      <c r="W26" s="182"/>
      <c r="X26" s="195">
        <v>9</v>
      </c>
      <c r="Y26" s="195"/>
      <c r="Z26" s="197" t="s">
        <v>741</v>
      </c>
      <c r="AA26" s="198"/>
      <c r="AB26" s="198"/>
      <c r="AC26" s="198"/>
      <c r="AD26" s="198"/>
      <c r="AE26" s="198" t="s">
        <v>742</v>
      </c>
      <c r="AF26" s="198"/>
      <c r="AG26" s="198"/>
      <c r="AH26" s="198"/>
      <c r="AI26" s="199"/>
      <c r="AJ26" s="195">
        <v>2</v>
      </c>
      <c r="AK26" s="195"/>
      <c r="AL26" s="200">
        <v>170</v>
      </c>
      <c r="AM26" s="151"/>
      <c r="AN26" s="238" t="s">
        <v>544</v>
      </c>
      <c r="AO26" s="239"/>
    </row>
    <row r="27" spans="2:41" ht="30" customHeight="1">
      <c r="B27" s="181"/>
      <c r="C27" s="182"/>
      <c r="D27" s="190"/>
      <c r="E27" s="133"/>
      <c r="F27" s="210" t="s">
        <v>718</v>
      </c>
      <c r="G27" s="211"/>
      <c r="H27" s="211"/>
      <c r="I27" s="211"/>
      <c r="J27" s="211"/>
      <c r="K27" s="211" t="s">
        <v>719</v>
      </c>
      <c r="L27" s="211"/>
      <c r="M27" s="211"/>
      <c r="N27" s="211"/>
      <c r="O27" s="212"/>
      <c r="P27" s="196"/>
      <c r="Q27" s="196"/>
      <c r="R27" s="190"/>
      <c r="S27" s="133"/>
      <c r="T27" s="242"/>
      <c r="U27" s="243"/>
      <c r="V27" s="181"/>
      <c r="W27" s="182"/>
      <c r="X27" s="196"/>
      <c r="Y27" s="196"/>
      <c r="Z27" s="210" t="s">
        <v>739</v>
      </c>
      <c r="AA27" s="211"/>
      <c r="AB27" s="211"/>
      <c r="AC27" s="211"/>
      <c r="AD27" s="211"/>
      <c r="AE27" s="211" t="s">
        <v>740</v>
      </c>
      <c r="AF27" s="211"/>
      <c r="AG27" s="211"/>
      <c r="AH27" s="211"/>
      <c r="AI27" s="212"/>
      <c r="AJ27" s="196"/>
      <c r="AK27" s="196"/>
      <c r="AL27" s="190"/>
      <c r="AM27" s="133"/>
      <c r="AN27" s="238"/>
      <c r="AO27" s="239"/>
    </row>
    <row r="28" spans="2:41" ht="13.5" customHeight="1">
      <c r="B28" s="191">
        <v>4</v>
      </c>
      <c r="C28" s="192"/>
      <c r="D28" s="200">
        <v>4</v>
      </c>
      <c r="E28" s="151"/>
      <c r="F28" s="197" t="s">
        <v>722</v>
      </c>
      <c r="G28" s="198"/>
      <c r="H28" s="198"/>
      <c r="I28" s="198"/>
      <c r="J28" s="198"/>
      <c r="K28" s="198" t="s">
        <v>709</v>
      </c>
      <c r="L28" s="198"/>
      <c r="M28" s="198"/>
      <c r="N28" s="198"/>
      <c r="O28" s="199"/>
      <c r="P28" s="195">
        <v>3</v>
      </c>
      <c r="Q28" s="195"/>
      <c r="R28" s="200">
        <v>173</v>
      </c>
      <c r="S28" s="151"/>
      <c r="T28" s="238" t="s">
        <v>544</v>
      </c>
      <c r="U28" s="239"/>
      <c r="V28" s="191">
        <v>10</v>
      </c>
      <c r="W28" s="192"/>
      <c r="X28" s="195">
        <v>10</v>
      </c>
      <c r="Y28" s="195"/>
      <c r="Z28" s="197" t="s">
        <v>744</v>
      </c>
      <c r="AA28" s="198"/>
      <c r="AB28" s="198"/>
      <c r="AC28" s="198"/>
      <c r="AD28" s="198"/>
      <c r="AE28" s="198" t="s">
        <v>745</v>
      </c>
      <c r="AF28" s="198"/>
      <c r="AG28" s="198"/>
      <c r="AH28" s="198"/>
      <c r="AI28" s="199"/>
      <c r="AJ28" s="195">
        <v>2</v>
      </c>
      <c r="AK28" s="195"/>
      <c r="AL28" s="200">
        <v>160</v>
      </c>
      <c r="AM28" s="151"/>
      <c r="AN28" s="238" t="s">
        <v>544</v>
      </c>
      <c r="AO28" s="239"/>
    </row>
    <row r="29" spans="2:41" ht="30" customHeight="1">
      <c r="B29" s="193"/>
      <c r="C29" s="194"/>
      <c r="D29" s="190"/>
      <c r="E29" s="133"/>
      <c r="F29" s="210" t="s">
        <v>706</v>
      </c>
      <c r="G29" s="211"/>
      <c r="H29" s="211"/>
      <c r="I29" s="211"/>
      <c r="J29" s="211"/>
      <c r="K29" s="211" t="s">
        <v>707</v>
      </c>
      <c r="L29" s="211"/>
      <c r="M29" s="211"/>
      <c r="N29" s="211"/>
      <c r="O29" s="212"/>
      <c r="P29" s="196"/>
      <c r="Q29" s="196"/>
      <c r="R29" s="190"/>
      <c r="S29" s="133"/>
      <c r="T29" s="238"/>
      <c r="U29" s="239"/>
      <c r="V29" s="193"/>
      <c r="W29" s="194"/>
      <c r="X29" s="196"/>
      <c r="Y29" s="196"/>
      <c r="Z29" s="210" t="s">
        <v>743</v>
      </c>
      <c r="AA29" s="211"/>
      <c r="AB29" s="211"/>
      <c r="AC29" s="211"/>
      <c r="AD29" s="211"/>
      <c r="AE29" s="211" t="s">
        <v>746</v>
      </c>
      <c r="AF29" s="211"/>
      <c r="AG29" s="211"/>
      <c r="AH29" s="211"/>
      <c r="AI29" s="212"/>
      <c r="AJ29" s="196"/>
      <c r="AK29" s="196"/>
      <c r="AL29" s="190"/>
      <c r="AM29" s="133"/>
      <c r="AN29" s="238"/>
      <c r="AO29" s="239"/>
    </row>
    <row r="30" spans="2:41" ht="13.5" customHeight="1">
      <c r="B30" s="181">
        <v>5</v>
      </c>
      <c r="C30" s="182"/>
      <c r="D30" s="200">
        <v>5</v>
      </c>
      <c r="E30" s="151"/>
      <c r="F30" s="197" t="s">
        <v>725</v>
      </c>
      <c r="G30" s="198"/>
      <c r="H30" s="198"/>
      <c r="I30" s="198"/>
      <c r="J30" s="198"/>
      <c r="K30" s="198" t="s">
        <v>726</v>
      </c>
      <c r="L30" s="198"/>
      <c r="M30" s="198"/>
      <c r="N30" s="198"/>
      <c r="O30" s="199"/>
      <c r="P30" s="195">
        <v>2</v>
      </c>
      <c r="Q30" s="195"/>
      <c r="R30" s="200">
        <v>163</v>
      </c>
      <c r="S30" s="151"/>
      <c r="T30" s="238" t="s">
        <v>544</v>
      </c>
      <c r="U30" s="239"/>
      <c r="V30" s="213">
        <v>11</v>
      </c>
      <c r="W30" s="214"/>
      <c r="X30" s="195">
        <v>11</v>
      </c>
      <c r="Y30" s="195"/>
      <c r="Z30" s="197" t="s">
        <v>749</v>
      </c>
      <c r="AA30" s="198"/>
      <c r="AB30" s="198"/>
      <c r="AC30" s="198"/>
      <c r="AD30" s="198"/>
      <c r="AE30" s="198" t="s">
        <v>750</v>
      </c>
      <c r="AF30" s="198"/>
      <c r="AG30" s="198"/>
      <c r="AH30" s="198"/>
      <c r="AI30" s="199"/>
      <c r="AJ30" s="195">
        <v>3</v>
      </c>
      <c r="AK30" s="195"/>
      <c r="AL30" s="200">
        <v>160</v>
      </c>
      <c r="AM30" s="151"/>
      <c r="AN30" s="238" t="s">
        <v>544</v>
      </c>
      <c r="AO30" s="239"/>
    </row>
    <row r="31" spans="2:41" ht="30" customHeight="1">
      <c r="B31" s="181"/>
      <c r="C31" s="182"/>
      <c r="D31" s="190"/>
      <c r="E31" s="133"/>
      <c r="F31" s="210" t="s">
        <v>723</v>
      </c>
      <c r="G31" s="211"/>
      <c r="H31" s="211"/>
      <c r="I31" s="211"/>
      <c r="J31" s="211"/>
      <c r="K31" s="211" t="s">
        <v>724</v>
      </c>
      <c r="L31" s="211"/>
      <c r="M31" s="211"/>
      <c r="N31" s="211"/>
      <c r="O31" s="212"/>
      <c r="P31" s="196"/>
      <c r="Q31" s="196"/>
      <c r="R31" s="190"/>
      <c r="S31" s="133"/>
      <c r="T31" s="238"/>
      <c r="U31" s="239"/>
      <c r="V31" s="213"/>
      <c r="W31" s="214"/>
      <c r="X31" s="196"/>
      <c r="Y31" s="196"/>
      <c r="Z31" s="210" t="s">
        <v>747</v>
      </c>
      <c r="AA31" s="211"/>
      <c r="AB31" s="211"/>
      <c r="AC31" s="211"/>
      <c r="AD31" s="211"/>
      <c r="AE31" s="211" t="s">
        <v>748</v>
      </c>
      <c r="AF31" s="211"/>
      <c r="AG31" s="211"/>
      <c r="AH31" s="211"/>
      <c r="AI31" s="212"/>
      <c r="AJ31" s="196"/>
      <c r="AK31" s="196"/>
      <c r="AL31" s="190"/>
      <c r="AM31" s="133"/>
      <c r="AN31" s="238"/>
      <c r="AO31" s="239"/>
    </row>
    <row r="32" spans="2:41" ht="13.5" customHeight="1">
      <c r="B32" s="191">
        <v>6</v>
      </c>
      <c r="C32" s="192"/>
      <c r="D32" s="200">
        <v>6</v>
      </c>
      <c r="E32" s="151"/>
      <c r="F32" s="197" t="s">
        <v>727</v>
      </c>
      <c r="G32" s="198"/>
      <c r="H32" s="198"/>
      <c r="I32" s="198"/>
      <c r="J32" s="198"/>
      <c r="K32" s="198" t="s">
        <v>728</v>
      </c>
      <c r="L32" s="198"/>
      <c r="M32" s="198"/>
      <c r="N32" s="198"/>
      <c r="O32" s="199"/>
      <c r="P32" s="195">
        <v>2</v>
      </c>
      <c r="Q32" s="195"/>
      <c r="R32" s="200">
        <v>170</v>
      </c>
      <c r="S32" s="151"/>
      <c r="T32" s="238" t="s">
        <v>544</v>
      </c>
      <c r="U32" s="239"/>
      <c r="V32" s="213">
        <v>12</v>
      </c>
      <c r="W32" s="214"/>
      <c r="X32" s="195">
        <v>12</v>
      </c>
      <c r="Y32" s="195"/>
      <c r="Z32" s="197" t="s">
        <v>753</v>
      </c>
      <c r="AA32" s="198"/>
      <c r="AB32" s="198"/>
      <c r="AC32" s="198"/>
      <c r="AD32" s="198"/>
      <c r="AE32" s="198" t="s">
        <v>754</v>
      </c>
      <c r="AF32" s="198"/>
      <c r="AG32" s="198"/>
      <c r="AH32" s="198"/>
      <c r="AI32" s="199"/>
      <c r="AJ32" s="195">
        <v>2</v>
      </c>
      <c r="AK32" s="195"/>
      <c r="AL32" s="200">
        <v>155</v>
      </c>
      <c r="AM32" s="151"/>
      <c r="AN32" s="238" t="s">
        <v>544</v>
      </c>
      <c r="AO32" s="239"/>
    </row>
    <row r="33" spans="1:43" ht="30" customHeight="1" thickBot="1">
      <c r="B33" s="215"/>
      <c r="C33" s="216"/>
      <c r="D33" s="86"/>
      <c r="E33" s="90"/>
      <c r="F33" s="218" t="s">
        <v>729</v>
      </c>
      <c r="G33" s="219"/>
      <c r="H33" s="219"/>
      <c r="I33" s="219"/>
      <c r="J33" s="219"/>
      <c r="K33" s="219" t="s">
        <v>730</v>
      </c>
      <c r="L33" s="219"/>
      <c r="M33" s="219"/>
      <c r="N33" s="219"/>
      <c r="O33" s="220"/>
      <c r="P33" s="217"/>
      <c r="Q33" s="217"/>
      <c r="R33" s="86"/>
      <c r="S33" s="90"/>
      <c r="T33" s="240"/>
      <c r="U33" s="241"/>
      <c r="V33" s="223"/>
      <c r="W33" s="224"/>
      <c r="X33" s="217"/>
      <c r="Y33" s="217"/>
      <c r="Z33" s="218" t="s">
        <v>751</v>
      </c>
      <c r="AA33" s="219"/>
      <c r="AB33" s="219"/>
      <c r="AC33" s="219"/>
      <c r="AD33" s="219"/>
      <c r="AE33" s="219" t="s">
        <v>752</v>
      </c>
      <c r="AF33" s="219"/>
      <c r="AG33" s="219"/>
      <c r="AH33" s="219"/>
      <c r="AI33" s="220"/>
      <c r="AJ33" s="217"/>
      <c r="AK33" s="217"/>
      <c r="AL33" s="86"/>
      <c r="AM33" s="90"/>
      <c r="AN33" s="240"/>
      <c r="AO33" s="241"/>
    </row>
    <row r="34" spans="1:43" ht="7.5" customHeight="1"/>
    <row r="35" spans="1:43" ht="18" customHeight="1" thickBot="1">
      <c r="B35" s="165" t="s">
        <v>600</v>
      </c>
      <c r="C35" s="165"/>
      <c r="D35" s="165"/>
      <c r="E35" s="165"/>
      <c r="F35" s="165"/>
      <c r="G35" s="165"/>
      <c r="H35" s="165"/>
      <c r="I35" s="165"/>
      <c r="J35" s="165"/>
      <c r="K35" s="165"/>
      <c r="L35" s="225" t="s">
        <v>599</v>
      </c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25"/>
      <c r="Y35" s="225"/>
      <c r="Z35" s="225"/>
      <c r="AA35" s="225"/>
      <c r="AB35" s="225"/>
      <c r="AC35" s="225"/>
      <c r="AD35" s="225"/>
      <c r="AE35" s="225"/>
      <c r="AF35" s="225"/>
      <c r="AG35" s="225"/>
      <c r="AH35" s="225"/>
      <c r="AI35" s="225"/>
      <c r="AJ35" s="225"/>
      <c r="AK35" s="225"/>
      <c r="AL35" s="225"/>
      <c r="AM35" s="225"/>
      <c r="AN35" s="225"/>
      <c r="AO35" s="225"/>
      <c r="AP35" s="225"/>
      <c r="AQ35" s="225"/>
    </row>
    <row r="36" spans="1:43" ht="19.899999999999999" customHeight="1">
      <c r="B36" s="226" t="s">
        <v>597</v>
      </c>
      <c r="C36" s="227"/>
      <c r="D36" s="227"/>
      <c r="E36" s="227"/>
      <c r="F36" s="228"/>
      <c r="G36" s="232"/>
      <c r="H36" s="233"/>
      <c r="I36" s="233"/>
      <c r="J36" s="233"/>
      <c r="K36" s="233"/>
      <c r="L36" s="233"/>
      <c r="M36" s="233"/>
      <c r="N36" s="233"/>
      <c r="O36" s="233"/>
      <c r="P36" s="233"/>
      <c r="Q36" s="233"/>
      <c r="R36" s="233"/>
      <c r="S36" s="233"/>
      <c r="T36" s="233"/>
      <c r="U36" s="237"/>
      <c r="V36" s="226" t="s">
        <v>598</v>
      </c>
      <c r="W36" s="227"/>
      <c r="X36" s="227"/>
      <c r="Y36" s="227"/>
      <c r="Z36" s="228"/>
      <c r="AA36" s="232"/>
      <c r="AB36" s="233"/>
      <c r="AC36" s="233"/>
      <c r="AD36" s="233"/>
      <c r="AE36" s="233"/>
      <c r="AF36" s="233"/>
      <c r="AG36" s="233"/>
      <c r="AH36" s="233"/>
      <c r="AI36" s="233"/>
      <c r="AJ36" s="233"/>
      <c r="AK36" s="233"/>
      <c r="AL36" s="233"/>
      <c r="AM36" s="233"/>
      <c r="AN36" s="233"/>
      <c r="AO36" s="237"/>
    </row>
    <row r="37" spans="1:43" ht="19.899999999999999" customHeight="1" thickBot="1">
      <c r="B37" s="229"/>
      <c r="C37" s="230"/>
      <c r="D37" s="230"/>
      <c r="E37" s="230"/>
      <c r="F37" s="231"/>
      <c r="G37" s="234"/>
      <c r="H37" s="235"/>
      <c r="I37" s="235"/>
      <c r="J37" s="235"/>
      <c r="K37" s="235"/>
      <c r="L37" s="235"/>
      <c r="M37" s="235"/>
      <c r="N37" s="235"/>
      <c r="O37" s="235"/>
      <c r="P37" s="235"/>
      <c r="Q37" s="235"/>
      <c r="R37" s="235"/>
      <c r="S37" s="235"/>
      <c r="T37" s="235"/>
      <c r="U37" s="236"/>
      <c r="V37" s="229"/>
      <c r="W37" s="230"/>
      <c r="X37" s="230"/>
      <c r="Y37" s="230"/>
      <c r="Z37" s="231"/>
      <c r="AA37" s="234"/>
      <c r="AB37" s="235"/>
      <c r="AC37" s="235"/>
      <c r="AD37" s="235"/>
      <c r="AE37" s="235"/>
      <c r="AF37" s="235"/>
      <c r="AG37" s="235"/>
      <c r="AH37" s="235"/>
      <c r="AI37" s="235"/>
      <c r="AJ37" s="235"/>
      <c r="AK37" s="235"/>
      <c r="AL37" s="235"/>
      <c r="AM37" s="235"/>
      <c r="AN37" s="235"/>
      <c r="AO37" s="236"/>
    </row>
    <row r="38" spans="1:43" ht="7.5" customHeight="1"/>
    <row r="39" spans="1:43" ht="18" customHeight="1">
      <c r="B39" s="64" t="s">
        <v>685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</row>
    <row r="40" spans="1:43" ht="22.5" customHeight="1">
      <c r="B40" s="65">
        <v>2021</v>
      </c>
      <c r="C40" s="65"/>
      <c r="D40" s="65"/>
      <c r="E40" s="65"/>
      <c r="F40" s="66" t="s">
        <v>686</v>
      </c>
      <c r="G40" s="66"/>
      <c r="H40" s="65">
        <v>4</v>
      </c>
      <c r="I40" s="65"/>
      <c r="J40" s="66" t="s">
        <v>687</v>
      </c>
      <c r="K40" s="66"/>
      <c r="L40" s="65">
        <v>23</v>
      </c>
      <c r="M40" s="65"/>
      <c r="N40" s="66" t="s">
        <v>688</v>
      </c>
      <c r="O40" s="66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4.9000000000000004" customHeight="1"/>
    <row r="42" spans="1:43" ht="24" customHeight="1">
      <c r="A42" s="56" t="s">
        <v>689</v>
      </c>
      <c r="B42" s="59" t="str">
        <f t="shared" ref="B42" si="0">$F$3</f>
        <v>綾瀬市立綾北中学校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60" t="s">
        <v>691</v>
      </c>
      <c r="U42" s="60"/>
      <c r="V42" s="60"/>
      <c r="W42" s="60"/>
      <c r="X42" s="61" t="s">
        <v>756</v>
      </c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58"/>
      <c r="AL42" s="62" t="s">
        <v>692</v>
      </c>
      <c r="AM42" s="63"/>
    </row>
    <row r="43" spans="1:43" ht="10.9" customHeight="1"/>
    <row r="44" spans="1:43" ht="24" customHeight="1">
      <c r="A44" s="56" t="s">
        <v>693</v>
      </c>
      <c r="B44" s="59" t="str">
        <f t="shared" ref="B44" si="1">$F$8</f>
        <v/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60" t="s">
        <v>691</v>
      </c>
      <c r="U44" s="60"/>
      <c r="V44" s="60"/>
      <c r="W44" s="60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58"/>
      <c r="AL44" s="62" t="s">
        <v>692</v>
      </c>
      <c r="AM44" s="63"/>
    </row>
    <row r="45" spans="1:43" ht="25.15" customHeight="1"/>
  </sheetData>
  <sheetProtection sheet="1" objects="1" scenarios="1"/>
  <mergeCells count="247"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3">
    <tabColor indexed="12"/>
  </sheetPr>
  <dimension ref="A1:AN26"/>
  <sheetViews>
    <sheetView showGridLines="0" view="pageBreakPreview" zoomScaleNormal="100" zoomScaleSheetLayoutView="100" workbookViewId="0">
      <selection sqref="A1:AO1"/>
    </sheetView>
  </sheetViews>
  <sheetFormatPr defaultColWidth="2.25" defaultRowHeight="13.5"/>
  <cols>
    <col min="1" max="16384" width="2.25" style="3"/>
  </cols>
  <sheetData>
    <row r="1" spans="1:40" ht="49.9" customHeight="1" thickBot="1">
      <c r="A1" s="103" t="str">
        <f>入力見本!B1</f>
        <v>令和３年度　神奈川県中学校バレーボール選手権大会
参加申込書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</row>
    <row r="2" spans="1:40" s="2" customFormat="1" ht="37.5" customHeight="1" thickBot="1">
      <c r="A2" s="323" t="s">
        <v>546</v>
      </c>
      <c r="B2" s="324"/>
      <c r="C2" s="324"/>
      <c r="D2" s="324"/>
      <c r="E2" s="324"/>
      <c r="F2" s="324"/>
      <c r="G2" s="324"/>
      <c r="H2" s="325">
        <f>IF(入力!I2="","",入力!I2)</f>
        <v>1</v>
      </c>
      <c r="I2" s="326"/>
      <c r="J2" s="327"/>
      <c r="K2" s="328" t="s">
        <v>547</v>
      </c>
      <c r="L2" s="324"/>
      <c r="M2" s="324"/>
      <c r="N2" s="324"/>
      <c r="O2" s="324"/>
      <c r="P2" s="324"/>
      <c r="Q2" s="324"/>
      <c r="R2" s="325">
        <f>IF(入力!S2="","",入力!S2)</f>
        <v>7141</v>
      </c>
      <c r="S2" s="326"/>
      <c r="T2" s="326"/>
      <c r="U2" s="326"/>
      <c r="V2" s="326"/>
      <c r="W2" s="326"/>
      <c r="X2" s="327"/>
      <c r="Y2" s="353" t="str">
        <f>IF(R2="","",VLOOKUP(R2,チーム番号!A2:E501,2,FALSE))</f>
        <v>県央</v>
      </c>
      <c r="Z2" s="326"/>
      <c r="AA2" s="326"/>
      <c r="AB2" s="326"/>
      <c r="AC2" s="326"/>
      <c r="AD2" s="326"/>
      <c r="AE2" s="313" t="s">
        <v>548</v>
      </c>
      <c r="AF2" s="313"/>
      <c r="AG2" s="313"/>
      <c r="AH2" s="313"/>
      <c r="AI2" s="314"/>
      <c r="AJ2" s="1"/>
    </row>
    <row r="3" spans="1:40" ht="18.75" customHeight="1">
      <c r="A3" s="331" t="s">
        <v>2</v>
      </c>
      <c r="B3" s="332"/>
      <c r="C3" s="332"/>
      <c r="D3" s="333"/>
      <c r="E3" s="354" t="str">
        <f>CONCATENATE(入力!F3,"　　",入力!F8)</f>
        <v>綾瀬市立綾北中学校　　</v>
      </c>
      <c r="F3" s="355"/>
      <c r="G3" s="355"/>
      <c r="H3" s="355"/>
      <c r="I3" s="355"/>
      <c r="J3" s="355"/>
      <c r="K3" s="355"/>
      <c r="L3" s="355"/>
      <c r="M3" s="355"/>
      <c r="N3" s="355"/>
      <c r="O3" s="355"/>
      <c r="P3" s="355"/>
      <c r="Q3" s="355"/>
      <c r="R3" s="355"/>
      <c r="S3" s="355"/>
      <c r="T3" s="355"/>
      <c r="U3" s="355"/>
      <c r="V3" s="355"/>
      <c r="W3" s="355"/>
      <c r="X3" s="355"/>
      <c r="Y3" s="355"/>
      <c r="Z3" s="356"/>
      <c r="AA3" s="360" t="s">
        <v>1</v>
      </c>
      <c r="AB3" s="141"/>
      <c r="AC3" s="141"/>
      <c r="AD3" s="141"/>
      <c r="AE3" s="141"/>
      <c r="AF3" s="141"/>
      <c r="AG3" s="141"/>
      <c r="AH3" s="141"/>
      <c r="AI3" s="141"/>
      <c r="AJ3" s="141"/>
      <c r="AK3" s="141"/>
      <c r="AL3" s="141"/>
      <c r="AM3" s="141"/>
      <c r="AN3" s="142"/>
    </row>
    <row r="4" spans="1:40" ht="37.5" customHeight="1">
      <c r="A4" s="317"/>
      <c r="B4" s="136"/>
      <c r="C4" s="136"/>
      <c r="D4" s="288"/>
      <c r="E4" s="124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6"/>
      <c r="AA4" s="357"/>
      <c r="AB4" s="358"/>
      <c r="AC4" s="358"/>
      <c r="AD4" s="358"/>
      <c r="AE4" s="4" t="s">
        <v>3</v>
      </c>
      <c r="AF4" s="358"/>
      <c r="AG4" s="358"/>
      <c r="AH4" s="358"/>
      <c r="AI4" s="358"/>
      <c r="AJ4" s="4" t="s">
        <v>3</v>
      </c>
      <c r="AK4" s="358"/>
      <c r="AL4" s="358"/>
      <c r="AM4" s="358"/>
      <c r="AN4" s="359"/>
    </row>
    <row r="5" spans="1:40" ht="18.75" customHeight="1">
      <c r="A5" s="146" t="s">
        <v>5</v>
      </c>
      <c r="B5" s="147"/>
      <c r="C5" s="147"/>
      <c r="D5" s="148"/>
      <c r="E5" s="62" t="s">
        <v>14</v>
      </c>
      <c r="F5" s="149"/>
      <c r="G5" s="149"/>
      <c r="H5" s="149"/>
      <c r="I5" s="149"/>
      <c r="J5" s="63"/>
      <c r="K5" s="147"/>
      <c r="L5" s="147"/>
      <c r="M5" s="147"/>
      <c r="N5" s="147"/>
      <c r="O5" s="147"/>
      <c r="P5" s="147"/>
      <c r="Q5" s="147"/>
      <c r="R5" s="147"/>
      <c r="S5" s="147"/>
      <c r="T5" s="147"/>
      <c r="U5" s="147"/>
      <c r="V5" s="147"/>
      <c r="W5" s="147"/>
      <c r="X5" s="147"/>
      <c r="Y5" s="147"/>
      <c r="Z5" s="148"/>
      <c r="AA5" s="152" t="s">
        <v>4</v>
      </c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4"/>
    </row>
    <row r="6" spans="1:40" ht="37.5" customHeight="1">
      <c r="A6" s="317"/>
      <c r="B6" s="136"/>
      <c r="C6" s="136"/>
      <c r="D6" s="288"/>
      <c r="E6" s="329"/>
      <c r="F6" s="330"/>
      <c r="G6" s="5" t="s">
        <v>13</v>
      </c>
      <c r="H6" s="315"/>
      <c r="I6" s="315"/>
      <c r="J6" s="316"/>
      <c r="K6" s="136"/>
      <c r="L6" s="136"/>
      <c r="M6" s="136"/>
      <c r="N6" s="136"/>
      <c r="O6" s="136"/>
      <c r="P6" s="136"/>
      <c r="Q6" s="136"/>
      <c r="R6" s="136"/>
      <c r="S6" s="136"/>
      <c r="T6" s="136"/>
      <c r="U6" s="136"/>
      <c r="V6" s="136"/>
      <c r="W6" s="136"/>
      <c r="X6" s="136"/>
      <c r="Y6" s="136"/>
      <c r="Z6" s="288"/>
      <c r="AA6" s="357"/>
      <c r="AB6" s="358"/>
      <c r="AC6" s="358"/>
      <c r="AD6" s="358"/>
      <c r="AE6" s="4" t="s">
        <v>3</v>
      </c>
      <c r="AF6" s="358"/>
      <c r="AG6" s="358"/>
      <c r="AH6" s="358"/>
      <c r="AI6" s="358"/>
      <c r="AJ6" s="4" t="s">
        <v>3</v>
      </c>
      <c r="AK6" s="358"/>
      <c r="AL6" s="358"/>
      <c r="AM6" s="358"/>
      <c r="AN6" s="359"/>
    </row>
    <row r="7" spans="1:40" ht="18.75" customHeight="1">
      <c r="A7" s="318" t="s">
        <v>0</v>
      </c>
      <c r="B7" s="296"/>
      <c r="C7" s="296"/>
      <c r="D7" s="319"/>
      <c r="E7" s="350" t="str">
        <f>IF(入力!F12="","",入力!F12)</f>
        <v>こぞの</v>
      </c>
      <c r="F7" s="351"/>
      <c r="G7" s="351"/>
      <c r="H7" s="351"/>
      <c r="I7" s="351"/>
      <c r="J7" s="351"/>
      <c r="K7" s="351" t="str">
        <f>IF(入力!L12="","",入力!L12)</f>
        <v/>
      </c>
      <c r="L7" s="351"/>
      <c r="M7" s="351"/>
      <c r="N7" s="351"/>
      <c r="O7" s="351"/>
      <c r="P7" s="352"/>
      <c r="Q7" s="320" t="s">
        <v>0</v>
      </c>
      <c r="R7" s="296"/>
      <c r="S7" s="296"/>
      <c r="T7" s="319"/>
      <c r="U7" s="320" t="e">
        <f>IF(入力!#REF!="","",入力!#REF!)</f>
        <v>#REF!</v>
      </c>
      <c r="V7" s="296"/>
      <c r="W7" s="296"/>
      <c r="X7" s="296"/>
      <c r="Y7" s="296"/>
      <c r="Z7" s="321"/>
      <c r="AA7" s="295" t="str">
        <f>IF(入力!AB12="","",入力!AB12)</f>
        <v/>
      </c>
      <c r="AB7" s="296"/>
      <c r="AC7" s="296"/>
      <c r="AD7" s="296"/>
      <c r="AE7" s="296"/>
      <c r="AF7" s="319"/>
      <c r="AG7" s="345" t="s">
        <v>545</v>
      </c>
      <c r="AH7" s="346"/>
      <c r="AI7" s="346"/>
      <c r="AJ7" s="346"/>
      <c r="AK7" s="346"/>
      <c r="AL7" s="346"/>
      <c r="AM7" s="346"/>
      <c r="AN7" s="347"/>
    </row>
    <row r="8" spans="1:40" ht="37.5" customHeight="1" thickBot="1">
      <c r="A8" s="317" t="s">
        <v>6</v>
      </c>
      <c r="B8" s="136"/>
      <c r="C8" s="136"/>
      <c r="D8" s="288"/>
      <c r="E8" s="334" t="str">
        <f>IF(入力!F13="","",入力!F13)</f>
        <v>小薗</v>
      </c>
      <c r="F8" s="335"/>
      <c r="G8" s="335"/>
      <c r="H8" s="335"/>
      <c r="I8" s="335"/>
      <c r="J8" s="335"/>
      <c r="K8" s="335" t="str">
        <f>IF(入力!L13="","",入力!L13)</f>
        <v/>
      </c>
      <c r="L8" s="335"/>
      <c r="M8" s="335"/>
      <c r="N8" s="335"/>
      <c r="O8" s="335"/>
      <c r="P8" s="336"/>
      <c r="Q8" s="337" t="s">
        <v>7</v>
      </c>
      <c r="R8" s="338"/>
      <c r="S8" s="338"/>
      <c r="T8" s="339"/>
      <c r="U8" s="340" t="e">
        <f>IF(入力!#REF!="","",入力!#REF!)</f>
        <v>#REF!</v>
      </c>
      <c r="V8" s="341"/>
      <c r="W8" s="341"/>
      <c r="X8" s="341"/>
      <c r="Y8" s="341"/>
      <c r="Z8" s="342"/>
      <c r="AA8" s="343" t="str">
        <f>IF(入力!AB13="","",入力!AB13)</f>
        <v/>
      </c>
      <c r="AB8" s="341"/>
      <c r="AC8" s="341"/>
      <c r="AD8" s="341"/>
      <c r="AE8" s="341"/>
      <c r="AF8" s="344"/>
      <c r="AG8" s="271" t="str">
        <f>IF(入力!AJ13="","",入力!AJ13)</f>
        <v>○</v>
      </c>
      <c r="AH8" s="82"/>
      <c r="AI8" s="349" t="s">
        <v>575</v>
      </c>
      <c r="AJ8" s="349"/>
      <c r="AK8" s="349"/>
      <c r="AL8" s="349"/>
      <c r="AM8" s="82" t="str">
        <f>IF(入力!AO13="","",入力!AO13)</f>
        <v/>
      </c>
      <c r="AN8" s="348"/>
    </row>
    <row r="9" spans="1:40" ht="18.75" customHeight="1">
      <c r="A9" s="318" t="s">
        <v>0</v>
      </c>
      <c r="B9" s="296"/>
      <c r="C9" s="296"/>
      <c r="D9" s="319"/>
      <c r="E9" s="320" t="str">
        <f>IF(入力!F15="","",入力!F15)</f>
        <v>こばやし</v>
      </c>
      <c r="F9" s="296"/>
      <c r="G9" s="296"/>
      <c r="H9" s="296"/>
      <c r="I9" s="296"/>
      <c r="J9" s="321"/>
      <c r="K9" s="295" t="str">
        <f>IF(入力!L15="","",入力!L15)</f>
        <v/>
      </c>
      <c r="L9" s="296"/>
      <c r="M9" s="296"/>
      <c r="N9" s="296"/>
      <c r="O9" s="296"/>
      <c r="P9" s="319"/>
      <c r="Q9" s="320" t="s">
        <v>0</v>
      </c>
      <c r="R9" s="296"/>
      <c r="S9" s="296"/>
      <c r="T9" s="319"/>
      <c r="U9" s="320" t="e">
        <f>IF(入力!#REF!="","",入力!#REF!)</f>
        <v>#REF!</v>
      </c>
      <c r="V9" s="296"/>
      <c r="W9" s="296"/>
      <c r="X9" s="296"/>
      <c r="Y9" s="296"/>
      <c r="Z9" s="321"/>
      <c r="AA9" s="295" t="str">
        <f>IF(入力!AB15="","",入力!AB15)</f>
        <v/>
      </c>
      <c r="AB9" s="296"/>
      <c r="AC9" s="296"/>
      <c r="AD9" s="296"/>
      <c r="AE9" s="296"/>
      <c r="AF9" s="297"/>
      <c r="AG9" s="301"/>
      <c r="AH9" s="302"/>
      <c r="AI9" s="302"/>
      <c r="AJ9" s="302"/>
      <c r="AK9" s="302"/>
      <c r="AL9" s="302"/>
      <c r="AM9" s="302"/>
      <c r="AN9" s="302"/>
    </row>
    <row r="10" spans="1:40" ht="37.5" customHeight="1" thickBot="1">
      <c r="A10" s="81" t="s">
        <v>8</v>
      </c>
      <c r="B10" s="82"/>
      <c r="C10" s="82"/>
      <c r="D10" s="102"/>
      <c r="E10" s="305" t="str">
        <f>IF(入力!F16="","",入力!F16)</f>
        <v>小林</v>
      </c>
      <c r="F10" s="299"/>
      <c r="G10" s="299"/>
      <c r="H10" s="299"/>
      <c r="I10" s="299"/>
      <c r="J10" s="306"/>
      <c r="K10" s="298" t="str">
        <f>IF(入力!L16="","",入力!L16)</f>
        <v/>
      </c>
      <c r="L10" s="299"/>
      <c r="M10" s="299"/>
      <c r="N10" s="299"/>
      <c r="O10" s="299"/>
      <c r="P10" s="322"/>
      <c r="Q10" s="82" t="s">
        <v>9</v>
      </c>
      <c r="R10" s="82"/>
      <c r="S10" s="82"/>
      <c r="T10" s="102"/>
      <c r="U10" s="305" t="e">
        <f>IF(入力!#REF!="","",入力!#REF!)</f>
        <v>#REF!</v>
      </c>
      <c r="V10" s="299"/>
      <c r="W10" s="299"/>
      <c r="X10" s="299"/>
      <c r="Y10" s="299"/>
      <c r="Z10" s="306"/>
      <c r="AA10" s="298" t="str">
        <f>IF(入力!AB16="","",入力!AB16)</f>
        <v/>
      </c>
      <c r="AB10" s="299"/>
      <c r="AC10" s="299"/>
      <c r="AD10" s="299"/>
      <c r="AE10" s="299"/>
      <c r="AF10" s="300"/>
      <c r="AG10" s="303"/>
      <c r="AH10" s="304"/>
      <c r="AI10" s="304"/>
      <c r="AJ10" s="304"/>
      <c r="AK10" s="304"/>
      <c r="AL10" s="304"/>
      <c r="AM10" s="304"/>
      <c r="AN10" s="304"/>
    </row>
    <row r="11" spans="1:40" ht="9" customHeight="1"/>
    <row r="12" spans="1:40" ht="22.5" customHeight="1" thickBot="1">
      <c r="A12" s="82" t="s">
        <v>10</v>
      </c>
      <c r="B12" s="82"/>
      <c r="C12" s="82"/>
      <c r="D12" s="82"/>
      <c r="E12" s="82"/>
      <c r="F12" s="82"/>
      <c r="G12" s="361" t="s">
        <v>577</v>
      </c>
      <c r="H12" s="361"/>
      <c r="I12" s="361"/>
      <c r="J12" s="361"/>
      <c r="K12" s="361"/>
      <c r="L12" s="361"/>
      <c r="M12" s="361"/>
      <c r="N12" s="361"/>
      <c r="O12" s="361"/>
      <c r="P12" s="361"/>
      <c r="Q12" s="361"/>
      <c r="R12" s="361"/>
      <c r="S12" s="361"/>
      <c r="T12" s="361"/>
      <c r="U12" s="361"/>
      <c r="V12" s="361"/>
      <c r="W12" s="361"/>
      <c r="X12" s="361"/>
      <c r="Y12" s="361"/>
      <c r="Z12" s="361"/>
      <c r="AA12" s="361"/>
      <c r="AB12" s="361"/>
      <c r="AC12" s="361"/>
      <c r="AD12" s="361"/>
      <c r="AE12" s="361"/>
      <c r="AF12" s="361"/>
      <c r="AG12" s="361"/>
      <c r="AH12" s="361"/>
      <c r="AI12" s="361"/>
      <c r="AJ12" s="361"/>
      <c r="AK12" s="361"/>
      <c r="AL12" s="361"/>
    </row>
    <row r="13" spans="1:40" ht="18.75" customHeight="1">
      <c r="A13" s="167" t="s">
        <v>11</v>
      </c>
      <c r="B13" s="168"/>
      <c r="C13" s="171" t="s">
        <v>12</v>
      </c>
      <c r="D13" s="171"/>
      <c r="E13" s="173" t="s">
        <v>578</v>
      </c>
      <c r="F13" s="174"/>
      <c r="G13" s="174"/>
      <c r="H13" s="174"/>
      <c r="I13" s="174"/>
      <c r="J13" s="174" t="s">
        <v>578</v>
      </c>
      <c r="K13" s="174"/>
      <c r="L13" s="174"/>
      <c r="M13" s="174"/>
      <c r="N13" s="175"/>
      <c r="O13" s="160" t="s">
        <v>576</v>
      </c>
      <c r="P13" s="161"/>
      <c r="Q13" s="160" t="s">
        <v>15</v>
      </c>
      <c r="R13" s="161"/>
      <c r="S13" s="160" t="s">
        <v>16</v>
      </c>
      <c r="T13" s="163"/>
      <c r="U13" s="167" t="s">
        <v>11</v>
      </c>
      <c r="V13" s="168"/>
      <c r="W13" s="171" t="s">
        <v>12</v>
      </c>
      <c r="X13" s="171"/>
      <c r="Y13" s="173" t="s">
        <v>578</v>
      </c>
      <c r="Z13" s="174"/>
      <c r="AA13" s="174"/>
      <c r="AB13" s="174"/>
      <c r="AC13" s="174"/>
      <c r="AD13" s="174" t="s">
        <v>578</v>
      </c>
      <c r="AE13" s="174"/>
      <c r="AF13" s="174"/>
      <c r="AG13" s="174"/>
      <c r="AH13" s="175"/>
      <c r="AI13" s="160" t="s">
        <v>576</v>
      </c>
      <c r="AJ13" s="161"/>
      <c r="AK13" s="160" t="s">
        <v>15</v>
      </c>
      <c r="AL13" s="161"/>
      <c r="AM13" s="160" t="s">
        <v>16</v>
      </c>
      <c r="AN13" s="163"/>
    </row>
    <row r="14" spans="1:40" ht="37.5" customHeight="1" thickBot="1">
      <c r="A14" s="169"/>
      <c r="B14" s="170"/>
      <c r="C14" s="172"/>
      <c r="D14" s="172"/>
      <c r="E14" s="176" t="s">
        <v>542</v>
      </c>
      <c r="F14" s="177"/>
      <c r="G14" s="177"/>
      <c r="H14" s="177"/>
      <c r="I14" s="177"/>
      <c r="J14" s="177" t="s">
        <v>543</v>
      </c>
      <c r="K14" s="177"/>
      <c r="L14" s="177"/>
      <c r="M14" s="177"/>
      <c r="N14" s="178"/>
      <c r="O14" s="162"/>
      <c r="P14" s="162"/>
      <c r="Q14" s="162"/>
      <c r="R14" s="162"/>
      <c r="S14" s="162"/>
      <c r="T14" s="164"/>
      <c r="U14" s="169"/>
      <c r="V14" s="170"/>
      <c r="W14" s="172"/>
      <c r="X14" s="172"/>
      <c r="Y14" s="176" t="s">
        <v>542</v>
      </c>
      <c r="Z14" s="177"/>
      <c r="AA14" s="177"/>
      <c r="AB14" s="177"/>
      <c r="AC14" s="177"/>
      <c r="AD14" s="177" t="s">
        <v>543</v>
      </c>
      <c r="AE14" s="177"/>
      <c r="AF14" s="177"/>
      <c r="AG14" s="177"/>
      <c r="AH14" s="178"/>
      <c r="AI14" s="162"/>
      <c r="AJ14" s="162"/>
      <c r="AK14" s="162"/>
      <c r="AL14" s="162"/>
      <c r="AM14" s="162"/>
      <c r="AN14" s="164"/>
    </row>
    <row r="15" spans="1:40" ht="18.75" customHeight="1" thickTop="1">
      <c r="A15" s="179">
        <v>1</v>
      </c>
      <c r="B15" s="180"/>
      <c r="C15" s="293">
        <f>IF(入力!D22="","",入力!D22)</f>
        <v>1</v>
      </c>
      <c r="D15" s="293"/>
      <c r="E15" s="307" t="str">
        <f>IF(入力!F22="","",入力!F22)</f>
        <v>いとう</v>
      </c>
      <c r="F15" s="291"/>
      <c r="G15" s="291"/>
      <c r="H15" s="291"/>
      <c r="I15" s="291"/>
      <c r="J15" s="291" t="str">
        <f>IF(入力!K22="","",入力!K22)</f>
        <v>りく</v>
      </c>
      <c r="K15" s="291"/>
      <c r="L15" s="291"/>
      <c r="M15" s="291"/>
      <c r="N15" s="292"/>
      <c r="O15" s="293">
        <f>IF(入力!P22="","",入力!P22)</f>
        <v>2</v>
      </c>
      <c r="P15" s="293"/>
      <c r="Q15" s="289">
        <f>IF(入力!R22="","",入力!R22)</f>
        <v>168</v>
      </c>
      <c r="R15" s="290"/>
      <c r="S15" s="289" t="str">
        <f>IF(入力!T22="","",入力!T22)</f>
        <v>○</v>
      </c>
      <c r="T15" s="308"/>
      <c r="U15" s="179">
        <v>7</v>
      </c>
      <c r="V15" s="180"/>
      <c r="W15" s="293">
        <f>IF(入力!X22="","",入力!X22)</f>
        <v>7</v>
      </c>
      <c r="X15" s="293"/>
      <c r="Y15" s="307" t="str">
        <f>IF(入力!Z22="","",入力!Z22)</f>
        <v>ながお</v>
      </c>
      <c r="Z15" s="291"/>
      <c r="AA15" s="291"/>
      <c r="AB15" s="291"/>
      <c r="AC15" s="291"/>
      <c r="AD15" s="291" t="str">
        <f>IF(入力!AE22="","",入力!AE22)</f>
        <v>えいしょう</v>
      </c>
      <c r="AE15" s="291"/>
      <c r="AF15" s="291"/>
      <c r="AG15" s="291"/>
      <c r="AH15" s="292"/>
      <c r="AI15" s="293">
        <f>IF(入力!AJ22="","",入力!AJ22)</f>
        <v>2</v>
      </c>
      <c r="AJ15" s="293"/>
      <c r="AK15" s="289">
        <f>IF(入力!AL22="","",入力!AL22)</f>
        <v>173</v>
      </c>
      <c r="AL15" s="290"/>
      <c r="AM15" s="289" t="str">
        <f>IF(入力!AN22="","",入力!AN22)</f>
        <v>○</v>
      </c>
      <c r="AN15" s="308"/>
    </row>
    <row r="16" spans="1:40" ht="37.5" customHeight="1">
      <c r="A16" s="181"/>
      <c r="B16" s="182"/>
      <c r="C16" s="294"/>
      <c r="D16" s="294"/>
      <c r="E16" s="310" t="str">
        <f>IF(入力!F23="","",入力!F23)</f>
        <v>伊藤</v>
      </c>
      <c r="F16" s="311"/>
      <c r="G16" s="311"/>
      <c r="H16" s="311"/>
      <c r="I16" s="311"/>
      <c r="J16" s="311" t="str">
        <f>IF(入力!K23="","",入力!K23)</f>
        <v>陸</v>
      </c>
      <c r="K16" s="311"/>
      <c r="L16" s="311"/>
      <c r="M16" s="311"/>
      <c r="N16" s="312"/>
      <c r="O16" s="294"/>
      <c r="P16" s="294"/>
      <c r="Q16" s="135"/>
      <c r="R16" s="288"/>
      <c r="S16" s="135"/>
      <c r="T16" s="309"/>
      <c r="U16" s="181"/>
      <c r="V16" s="182"/>
      <c r="W16" s="294"/>
      <c r="X16" s="294"/>
      <c r="Y16" s="310" t="str">
        <f>IF(入力!Z23="","",入力!Z23)</f>
        <v>長尾</v>
      </c>
      <c r="Z16" s="311"/>
      <c r="AA16" s="311"/>
      <c r="AB16" s="311"/>
      <c r="AC16" s="311"/>
      <c r="AD16" s="311" t="str">
        <f>IF(入力!AE23="","",入力!AE23)</f>
        <v>英将</v>
      </c>
      <c r="AE16" s="311"/>
      <c r="AF16" s="311"/>
      <c r="AG16" s="311"/>
      <c r="AH16" s="312"/>
      <c r="AI16" s="294"/>
      <c r="AJ16" s="294"/>
      <c r="AK16" s="135"/>
      <c r="AL16" s="288"/>
      <c r="AM16" s="135"/>
      <c r="AN16" s="309"/>
    </row>
    <row r="17" spans="1:40" ht="18.75" customHeight="1">
      <c r="A17" s="191">
        <v>2</v>
      </c>
      <c r="B17" s="192"/>
      <c r="C17" s="272">
        <f>IF(入力!D24="","",入力!D24)</f>
        <v>2</v>
      </c>
      <c r="D17" s="272"/>
      <c r="E17" s="275" t="str">
        <f>IF(入力!F24="","",入力!F24)</f>
        <v>やすい</v>
      </c>
      <c r="F17" s="276"/>
      <c r="G17" s="276"/>
      <c r="H17" s="276"/>
      <c r="I17" s="276"/>
      <c r="J17" s="276" t="str">
        <f>IF(入力!K24="","",入力!K24)</f>
        <v>りゅう</v>
      </c>
      <c r="K17" s="276"/>
      <c r="L17" s="276"/>
      <c r="M17" s="276"/>
      <c r="N17" s="277"/>
      <c r="O17" s="272">
        <f>IF(入力!P24="","",入力!P24)</f>
        <v>3</v>
      </c>
      <c r="P17" s="272"/>
      <c r="Q17" s="270">
        <f>IF(入力!R24="","",入力!R24)</f>
        <v>170</v>
      </c>
      <c r="R17" s="148"/>
      <c r="S17" s="278" t="str">
        <f>IF(入力!T24="","",入力!T24)</f>
        <v>○</v>
      </c>
      <c r="T17" s="279"/>
      <c r="U17" s="191">
        <v>8</v>
      </c>
      <c r="V17" s="192"/>
      <c r="W17" s="272">
        <f>IF(入力!X24="","",入力!X24)</f>
        <v>8</v>
      </c>
      <c r="X17" s="272"/>
      <c r="Y17" s="275" t="str">
        <f>IF(入力!Z24="","",入力!Z24)</f>
        <v>ふじい</v>
      </c>
      <c r="Z17" s="276"/>
      <c r="AA17" s="276"/>
      <c r="AB17" s="276"/>
      <c r="AC17" s="276"/>
      <c r="AD17" s="276" t="str">
        <f>IF(入力!AE24="","",入力!AE24)</f>
        <v>しゅん</v>
      </c>
      <c r="AE17" s="276"/>
      <c r="AF17" s="276"/>
      <c r="AG17" s="276"/>
      <c r="AH17" s="277"/>
      <c r="AI17" s="272">
        <f>IF(入力!AJ24="","",入力!AJ24)</f>
        <v>2</v>
      </c>
      <c r="AJ17" s="272"/>
      <c r="AK17" s="270">
        <f>IF(入力!AL24="","",入力!AL24)</f>
        <v>155</v>
      </c>
      <c r="AL17" s="148"/>
      <c r="AM17" s="278" t="str">
        <f>IF(入力!AN24="","",入力!AN24)</f>
        <v>○</v>
      </c>
      <c r="AN17" s="279"/>
    </row>
    <row r="18" spans="1:40" ht="37.5" customHeight="1">
      <c r="A18" s="193"/>
      <c r="B18" s="194"/>
      <c r="C18" s="273"/>
      <c r="D18" s="273"/>
      <c r="E18" s="268" t="str">
        <f>IF(入力!F25="","",入力!F25)</f>
        <v>安井</v>
      </c>
      <c r="F18" s="269"/>
      <c r="G18" s="269"/>
      <c r="H18" s="269"/>
      <c r="I18" s="269"/>
      <c r="J18" s="269" t="str">
        <f>IF(入力!K25="","",入力!K25)</f>
        <v>龍</v>
      </c>
      <c r="K18" s="269"/>
      <c r="L18" s="269"/>
      <c r="M18" s="269"/>
      <c r="N18" s="274"/>
      <c r="O18" s="273"/>
      <c r="P18" s="273"/>
      <c r="Q18" s="135"/>
      <c r="R18" s="288"/>
      <c r="S18" s="284"/>
      <c r="T18" s="285"/>
      <c r="U18" s="193"/>
      <c r="V18" s="194"/>
      <c r="W18" s="273"/>
      <c r="X18" s="273"/>
      <c r="Y18" s="268" t="str">
        <f>IF(入力!Z25="","",入力!Z25)</f>
        <v>藤井</v>
      </c>
      <c r="Z18" s="269"/>
      <c r="AA18" s="269"/>
      <c r="AB18" s="269"/>
      <c r="AC18" s="269"/>
      <c r="AD18" s="269" t="str">
        <f>IF(入力!AE25="","",入力!AE25)</f>
        <v>駿</v>
      </c>
      <c r="AE18" s="269"/>
      <c r="AF18" s="269"/>
      <c r="AG18" s="269"/>
      <c r="AH18" s="274"/>
      <c r="AI18" s="273"/>
      <c r="AJ18" s="273"/>
      <c r="AK18" s="135"/>
      <c r="AL18" s="288"/>
      <c r="AM18" s="284"/>
      <c r="AN18" s="285"/>
    </row>
    <row r="19" spans="1:40" ht="18.75" customHeight="1">
      <c r="A19" s="181">
        <v>3</v>
      </c>
      <c r="B19" s="182"/>
      <c r="C19" s="272">
        <f>IF(入力!D26="","",入力!D26)</f>
        <v>3</v>
      </c>
      <c r="D19" s="272"/>
      <c r="E19" s="275" t="str">
        <f>IF(入力!F26="","",入力!F26)</f>
        <v>ふじもと</v>
      </c>
      <c r="F19" s="276"/>
      <c r="G19" s="276"/>
      <c r="H19" s="276"/>
      <c r="I19" s="276"/>
      <c r="J19" s="276" t="str">
        <f>IF(入力!K26="","",入力!K26)</f>
        <v>りょうや</v>
      </c>
      <c r="K19" s="276"/>
      <c r="L19" s="276"/>
      <c r="M19" s="276"/>
      <c r="N19" s="277"/>
      <c r="O19" s="272">
        <f>IF(入力!P26="","",入力!P26)</f>
        <v>2</v>
      </c>
      <c r="P19" s="272"/>
      <c r="Q19" s="270">
        <f>IF(入力!R26="","",入力!R26)</f>
        <v>178</v>
      </c>
      <c r="R19" s="148"/>
      <c r="S19" s="278" t="str">
        <f>IF(入力!T26="","",入力!T26)</f>
        <v>○</v>
      </c>
      <c r="T19" s="279"/>
      <c r="U19" s="181">
        <v>9</v>
      </c>
      <c r="V19" s="182"/>
      <c r="W19" s="272">
        <f>IF(入力!X26="","",入力!X26)</f>
        <v>9</v>
      </c>
      <c r="X19" s="272"/>
      <c r="Y19" s="275" t="str">
        <f>IF(入力!Z26="","",入力!Z26)</f>
        <v>はかまだ</v>
      </c>
      <c r="Z19" s="276"/>
      <c r="AA19" s="276"/>
      <c r="AB19" s="276"/>
      <c r="AC19" s="276"/>
      <c r="AD19" s="276" t="str">
        <f>IF(入力!AE26="","",入力!AE26)</f>
        <v>ゆい</v>
      </c>
      <c r="AE19" s="276"/>
      <c r="AF19" s="276"/>
      <c r="AG19" s="276"/>
      <c r="AH19" s="277"/>
      <c r="AI19" s="272">
        <f>IF(入力!AJ26="","",入力!AJ26)</f>
        <v>2</v>
      </c>
      <c r="AJ19" s="272"/>
      <c r="AK19" s="270">
        <f>IF(入力!AL26="","",入力!AL26)</f>
        <v>170</v>
      </c>
      <c r="AL19" s="148"/>
      <c r="AM19" s="278" t="str">
        <f>IF(入力!AN26="","",入力!AN26)</f>
        <v>○</v>
      </c>
      <c r="AN19" s="279"/>
    </row>
    <row r="20" spans="1:40" ht="37.5" customHeight="1">
      <c r="A20" s="181"/>
      <c r="B20" s="182"/>
      <c r="C20" s="273"/>
      <c r="D20" s="273"/>
      <c r="E20" s="268" t="str">
        <f>IF(入力!F27="","",入力!F27)</f>
        <v>藤本</v>
      </c>
      <c r="F20" s="269"/>
      <c r="G20" s="269"/>
      <c r="H20" s="269"/>
      <c r="I20" s="269"/>
      <c r="J20" s="269" t="str">
        <f>IF(入力!K27="","",入力!K27)</f>
        <v>燎也</v>
      </c>
      <c r="K20" s="269"/>
      <c r="L20" s="269"/>
      <c r="M20" s="269"/>
      <c r="N20" s="274"/>
      <c r="O20" s="273"/>
      <c r="P20" s="273"/>
      <c r="Q20" s="135"/>
      <c r="R20" s="288"/>
      <c r="S20" s="284"/>
      <c r="T20" s="285"/>
      <c r="U20" s="181"/>
      <c r="V20" s="182"/>
      <c r="W20" s="273"/>
      <c r="X20" s="273"/>
      <c r="Y20" s="268" t="str">
        <f>IF(入力!Z27="","",入力!Z27)</f>
        <v>袴田</v>
      </c>
      <c r="Z20" s="269"/>
      <c r="AA20" s="269"/>
      <c r="AB20" s="269"/>
      <c r="AC20" s="269"/>
      <c r="AD20" s="269" t="str">
        <f>IF(入力!AE27="","",入力!AE27)</f>
        <v>侑</v>
      </c>
      <c r="AE20" s="269"/>
      <c r="AF20" s="269"/>
      <c r="AG20" s="269"/>
      <c r="AH20" s="274"/>
      <c r="AI20" s="273"/>
      <c r="AJ20" s="273"/>
      <c r="AK20" s="135"/>
      <c r="AL20" s="288"/>
      <c r="AM20" s="284"/>
      <c r="AN20" s="285"/>
    </row>
    <row r="21" spans="1:40" ht="18.75" customHeight="1">
      <c r="A21" s="191">
        <v>4</v>
      </c>
      <c r="B21" s="192"/>
      <c r="C21" s="272">
        <f>IF(入力!D28="","",入力!D28)</f>
        <v>4</v>
      </c>
      <c r="D21" s="272"/>
      <c r="E21" s="275" t="str">
        <f>IF(入力!F28="","",入力!F28)</f>
        <v>とんどころ</v>
      </c>
      <c r="F21" s="276"/>
      <c r="G21" s="276"/>
      <c r="H21" s="276"/>
      <c r="I21" s="276"/>
      <c r="J21" s="276" t="str">
        <f>IF(入力!K28="","",入力!K28)</f>
        <v>あさと</v>
      </c>
      <c r="K21" s="276"/>
      <c r="L21" s="276"/>
      <c r="M21" s="276"/>
      <c r="N21" s="277"/>
      <c r="O21" s="272">
        <f>IF(入力!P28="","",入力!P28)</f>
        <v>3</v>
      </c>
      <c r="P21" s="272"/>
      <c r="Q21" s="270">
        <f>IF(入力!R28="","",入力!R28)</f>
        <v>173</v>
      </c>
      <c r="R21" s="148"/>
      <c r="S21" s="278" t="str">
        <f>IF(入力!T28="","",入力!T28)</f>
        <v>○</v>
      </c>
      <c r="T21" s="279"/>
      <c r="U21" s="191">
        <v>10</v>
      </c>
      <c r="V21" s="192"/>
      <c r="W21" s="272">
        <f>IF(入力!X28="","",入力!X28)</f>
        <v>10</v>
      </c>
      <c r="X21" s="272"/>
      <c r="Y21" s="275" t="str">
        <f>IF(入力!Z28="","",入力!Z28)</f>
        <v>さわだ</v>
      </c>
      <c r="Z21" s="276"/>
      <c r="AA21" s="276"/>
      <c r="AB21" s="276"/>
      <c r="AC21" s="276"/>
      <c r="AD21" s="276" t="str">
        <f>IF(入力!AE28="","",入力!AE28)</f>
        <v>ゆうき</v>
      </c>
      <c r="AE21" s="276"/>
      <c r="AF21" s="276"/>
      <c r="AG21" s="276"/>
      <c r="AH21" s="277"/>
      <c r="AI21" s="272">
        <f>IF(入力!AJ28="","",入力!AJ28)</f>
        <v>2</v>
      </c>
      <c r="AJ21" s="272"/>
      <c r="AK21" s="270">
        <f>IF(入力!AL28="","",入力!AL28)</f>
        <v>160</v>
      </c>
      <c r="AL21" s="148"/>
      <c r="AM21" s="278" t="str">
        <f>IF(入力!AN28="","",入力!AN28)</f>
        <v>○</v>
      </c>
      <c r="AN21" s="279"/>
    </row>
    <row r="22" spans="1:40" ht="37.5" customHeight="1">
      <c r="A22" s="193"/>
      <c r="B22" s="194"/>
      <c r="C22" s="273"/>
      <c r="D22" s="273"/>
      <c r="E22" s="268" t="str">
        <f>IF(入力!F29="","",入力!F29)</f>
        <v>遁所</v>
      </c>
      <c r="F22" s="269"/>
      <c r="G22" s="269"/>
      <c r="H22" s="269"/>
      <c r="I22" s="269"/>
      <c r="J22" s="269" t="str">
        <f>IF(入力!K29="","",入力!K29)</f>
        <v>史聖</v>
      </c>
      <c r="K22" s="269"/>
      <c r="L22" s="269"/>
      <c r="M22" s="269"/>
      <c r="N22" s="274"/>
      <c r="O22" s="273"/>
      <c r="P22" s="273"/>
      <c r="Q22" s="135"/>
      <c r="R22" s="288"/>
      <c r="S22" s="284"/>
      <c r="T22" s="285"/>
      <c r="U22" s="193"/>
      <c r="V22" s="194"/>
      <c r="W22" s="273"/>
      <c r="X22" s="273"/>
      <c r="Y22" s="268" t="str">
        <f>IF(入力!Z29="","",入力!Z29)</f>
        <v>澤田</v>
      </c>
      <c r="Z22" s="269"/>
      <c r="AA22" s="269"/>
      <c r="AB22" s="269"/>
      <c r="AC22" s="269"/>
      <c r="AD22" s="269" t="str">
        <f>IF(入力!AE29="","",入力!AE29)</f>
        <v>悠希</v>
      </c>
      <c r="AE22" s="269"/>
      <c r="AF22" s="269"/>
      <c r="AG22" s="269"/>
      <c r="AH22" s="274"/>
      <c r="AI22" s="273"/>
      <c r="AJ22" s="273"/>
      <c r="AK22" s="135"/>
      <c r="AL22" s="288"/>
      <c r="AM22" s="284"/>
      <c r="AN22" s="285"/>
    </row>
    <row r="23" spans="1:40" ht="18.75" customHeight="1">
      <c r="A23" s="181">
        <v>5</v>
      </c>
      <c r="B23" s="182"/>
      <c r="C23" s="272">
        <f>IF(入力!D30="","",入力!D30)</f>
        <v>5</v>
      </c>
      <c r="D23" s="272"/>
      <c r="E23" s="275" t="str">
        <f>IF(入力!F30="","",入力!F30)</f>
        <v>ながさわ</v>
      </c>
      <c r="F23" s="276"/>
      <c r="G23" s="276"/>
      <c r="H23" s="276"/>
      <c r="I23" s="276"/>
      <c r="J23" s="276" t="str">
        <f>IF(入力!K30="","",入力!K30)</f>
        <v>はやと</v>
      </c>
      <c r="K23" s="276"/>
      <c r="L23" s="276"/>
      <c r="M23" s="276"/>
      <c r="N23" s="277"/>
      <c r="O23" s="272">
        <f>IF(入力!P30="","",入力!P30)</f>
        <v>2</v>
      </c>
      <c r="P23" s="272"/>
      <c r="Q23" s="270">
        <f>IF(入力!R30="","",入力!R30)</f>
        <v>163</v>
      </c>
      <c r="R23" s="148"/>
      <c r="S23" s="278" t="str">
        <f>IF(入力!T30="","",入力!T30)</f>
        <v>○</v>
      </c>
      <c r="T23" s="279"/>
      <c r="U23" s="213">
        <v>11</v>
      </c>
      <c r="V23" s="214"/>
      <c r="W23" s="272">
        <f>IF(入力!X30="","",入力!X30)</f>
        <v>11</v>
      </c>
      <c r="X23" s="272"/>
      <c r="Y23" s="275" t="str">
        <f>IF(入力!Z30="","",入力!Z30)</f>
        <v>あべ</v>
      </c>
      <c r="Z23" s="276"/>
      <c r="AA23" s="276"/>
      <c r="AB23" s="276"/>
      <c r="AC23" s="276"/>
      <c r="AD23" s="276" t="str">
        <f>IF(入力!AE30="","",入力!AE30)</f>
        <v>ゆうま</v>
      </c>
      <c r="AE23" s="276"/>
      <c r="AF23" s="276"/>
      <c r="AG23" s="276"/>
      <c r="AH23" s="277"/>
      <c r="AI23" s="272">
        <f>IF(入力!AJ30="","",入力!AJ30)</f>
        <v>3</v>
      </c>
      <c r="AJ23" s="272"/>
      <c r="AK23" s="270">
        <f>IF(入力!AL30="","",入力!AL30)</f>
        <v>160</v>
      </c>
      <c r="AL23" s="148"/>
      <c r="AM23" s="278" t="str">
        <f>IF(入力!AN30="","",入力!AN30)</f>
        <v>○</v>
      </c>
      <c r="AN23" s="279"/>
    </row>
    <row r="24" spans="1:40" ht="37.5" customHeight="1">
      <c r="A24" s="181"/>
      <c r="B24" s="182"/>
      <c r="C24" s="273"/>
      <c r="D24" s="273"/>
      <c r="E24" s="268" t="str">
        <f>IF(入力!F31="","",入力!F31)</f>
        <v>長澤</v>
      </c>
      <c r="F24" s="269"/>
      <c r="G24" s="269"/>
      <c r="H24" s="269"/>
      <c r="I24" s="269"/>
      <c r="J24" s="269" t="str">
        <f>IF(入力!K31="","",入力!K31)</f>
        <v>颯斗</v>
      </c>
      <c r="K24" s="269"/>
      <c r="L24" s="269"/>
      <c r="M24" s="269"/>
      <c r="N24" s="274"/>
      <c r="O24" s="273"/>
      <c r="P24" s="273"/>
      <c r="Q24" s="135"/>
      <c r="R24" s="288"/>
      <c r="S24" s="284"/>
      <c r="T24" s="285"/>
      <c r="U24" s="213"/>
      <c r="V24" s="214"/>
      <c r="W24" s="273"/>
      <c r="X24" s="273"/>
      <c r="Y24" s="268" t="str">
        <f>IF(入力!Z31="","",入力!Z31)</f>
        <v>阿部</v>
      </c>
      <c r="Z24" s="269"/>
      <c r="AA24" s="269"/>
      <c r="AB24" s="269"/>
      <c r="AC24" s="269"/>
      <c r="AD24" s="269" t="str">
        <f>IF(入力!AE31="","",入力!AE31)</f>
        <v>優真</v>
      </c>
      <c r="AE24" s="269"/>
      <c r="AF24" s="269"/>
      <c r="AG24" s="269"/>
      <c r="AH24" s="274"/>
      <c r="AI24" s="273"/>
      <c r="AJ24" s="273"/>
      <c r="AK24" s="135"/>
      <c r="AL24" s="288"/>
      <c r="AM24" s="284"/>
      <c r="AN24" s="285"/>
    </row>
    <row r="25" spans="1:40" ht="18.75" customHeight="1">
      <c r="A25" s="191">
        <v>6</v>
      </c>
      <c r="B25" s="192"/>
      <c r="C25" s="272">
        <f>IF(入力!D32="","",入力!D32)</f>
        <v>6</v>
      </c>
      <c r="D25" s="272"/>
      <c r="E25" s="275" t="str">
        <f>IF(入力!F32="","",入力!F32)</f>
        <v>おう</v>
      </c>
      <c r="F25" s="276"/>
      <c r="G25" s="276"/>
      <c r="H25" s="276"/>
      <c r="I25" s="276"/>
      <c r="J25" s="276" t="str">
        <f>IF(入力!K32="","",入力!K32)</f>
        <v>くにとも</v>
      </c>
      <c r="K25" s="276"/>
      <c r="L25" s="276"/>
      <c r="M25" s="276"/>
      <c r="N25" s="277"/>
      <c r="O25" s="272">
        <f>IF(入力!P32="","",入力!P32)</f>
        <v>2</v>
      </c>
      <c r="P25" s="272"/>
      <c r="Q25" s="270">
        <f>IF(入力!R32="","",入力!R32)</f>
        <v>170</v>
      </c>
      <c r="R25" s="148"/>
      <c r="S25" s="278" t="str">
        <f>IF(入力!T32="","",入力!T32)</f>
        <v>○</v>
      </c>
      <c r="T25" s="279"/>
      <c r="U25" s="213">
        <v>12</v>
      </c>
      <c r="V25" s="214"/>
      <c r="W25" s="272">
        <f>IF(入力!X32="","",入力!X32)</f>
        <v>12</v>
      </c>
      <c r="X25" s="272"/>
      <c r="Y25" s="275" t="str">
        <f>IF(入力!Z32="","",入力!Z32)</f>
        <v>うえの</v>
      </c>
      <c r="Z25" s="276"/>
      <c r="AA25" s="276"/>
      <c r="AB25" s="276"/>
      <c r="AC25" s="276"/>
      <c r="AD25" s="276" t="str">
        <f>IF(入力!AE32="","",入力!AE32)</f>
        <v>ごうき</v>
      </c>
      <c r="AE25" s="276"/>
      <c r="AF25" s="276"/>
      <c r="AG25" s="276"/>
      <c r="AH25" s="277"/>
      <c r="AI25" s="272">
        <f>IF(入力!AJ32="","",入力!AJ32)</f>
        <v>2</v>
      </c>
      <c r="AJ25" s="272"/>
      <c r="AK25" s="270">
        <f>IF(入力!AL32="","",入力!AL32)</f>
        <v>155</v>
      </c>
      <c r="AL25" s="148"/>
      <c r="AM25" s="278" t="str">
        <f>IF(入力!AN32="","",入力!AN32)</f>
        <v>○</v>
      </c>
      <c r="AN25" s="279"/>
    </row>
    <row r="26" spans="1:40" ht="37.5" customHeight="1" thickBot="1">
      <c r="A26" s="215"/>
      <c r="B26" s="216"/>
      <c r="C26" s="287"/>
      <c r="D26" s="287"/>
      <c r="E26" s="286" t="str">
        <f>IF(入力!F33="","",入力!F33)</f>
        <v>王</v>
      </c>
      <c r="F26" s="282"/>
      <c r="G26" s="282"/>
      <c r="H26" s="282"/>
      <c r="I26" s="282"/>
      <c r="J26" s="282" t="str">
        <f>IF(入力!K33="","",入力!K33)</f>
        <v>国志</v>
      </c>
      <c r="K26" s="282"/>
      <c r="L26" s="282"/>
      <c r="M26" s="282"/>
      <c r="N26" s="283"/>
      <c r="O26" s="287"/>
      <c r="P26" s="287"/>
      <c r="Q26" s="271"/>
      <c r="R26" s="102"/>
      <c r="S26" s="280"/>
      <c r="T26" s="281"/>
      <c r="U26" s="223"/>
      <c r="V26" s="224"/>
      <c r="W26" s="287"/>
      <c r="X26" s="287"/>
      <c r="Y26" s="286" t="str">
        <f>IF(入力!Z33="","",入力!Z33)</f>
        <v>上納</v>
      </c>
      <c r="Z26" s="282"/>
      <c r="AA26" s="282"/>
      <c r="AB26" s="282"/>
      <c r="AC26" s="282"/>
      <c r="AD26" s="282" t="str">
        <f>IF(入力!AE33="","",入力!AE33)</f>
        <v>豪己</v>
      </c>
      <c r="AE26" s="282"/>
      <c r="AF26" s="282"/>
      <c r="AG26" s="282"/>
      <c r="AH26" s="283"/>
      <c r="AI26" s="287"/>
      <c r="AJ26" s="287"/>
      <c r="AK26" s="271"/>
      <c r="AL26" s="102"/>
      <c r="AM26" s="280"/>
      <c r="AN26" s="281"/>
    </row>
  </sheetData>
  <sheetProtection sheet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304" t="s">
        <v>603</v>
      </c>
      <c r="B1" s="304"/>
      <c r="D1" s="39" t="s">
        <v>604</v>
      </c>
      <c r="E1" s="40" t="s">
        <v>605</v>
      </c>
      <c r="F1" s="41" t="s">
        <v>606</v>
      </c>
      <c r="G1" s="39" t="s">
        <v>604</v>
      </c>
      <c r="H1" s="40" t="s">
        <v>607</v>
      </c>
      <c r="I1" s="41" t="s">
        <v>608</v>
      </c>
      <c r="J1" s="39" t="s">
        <v>604</v>
      </c>
      <c r="K1" s="40" t="s">
        <v>607</v>
      </c>
      <c r="L1" s="41" t="s">
        <v>608</v>
      </c>
      <c r="M1" s="39" t="s">
        <v>604</v>
      </c>
      <c r="N1" s="40" t="s">
        <v>607</v>
      </c>
      <c r="O1" s="41" t="s">
        <v>608</v>
      </c>
      <c r="P1" s="39" t="s">
        <v>604</v>
      </c>
      <c r="Q1" s="40" t="s">
        <v>607</v>
      </c>
      <c r="R1" s="41" t="s">
        <v>608</v>
      </c>
      <c r="S1" s="39" t="s">
        <v>604</v>
      </c>
      <c r="T1" s="40" t="s">
        <v>607</v>
      </c>
      <c r="U1" s="41" t="s">
        <v>608</v>
      </c>
      <c r="V1" s="39" t="s">
        <v>604</v>
      </c>
      <c r="W1" s="40" t="s">
        <v>607</v>
      </c>
      <c r="X1" s="41" t="s">
        <v>608</v>
      </c>
      <c r="Y1" s="39" t="s">
        <v>604</v>
      </c>
      <c r="Z1" s="40" t="s">
        <v>607</v>
      </c>
      <c r="AA1" s="41" t="s">
        <v>608</v>
      </c>
      <c r="AB1" s="39" t="s">
        <v>604</v>
      </c>
      <c r="AC1" s="40" t="s">
        <v>607</v>
      </c>
      <c r="AD1" s="41" t="s">
        <v>608</v>
      </c>
      <c r="AE1" s="39" t="s">
        <v>604</v>
      </c>
      <c r="AF1" s="40" t="s">
        <v>607</v>
      </c>
      <c r="AG1" s="41" t="s">
        <v>608</v>
      </c>
      <c r="AH1" s="39" t="s">
        <v>604</v>
      </c>
      <c r="AI1" s="40" t="s">
        <v>607</v>
      </c>
      <c r="AJ1" s="41" t="s">
        <v>608</v>
      </c>
    </row>
    <row r="2" spans="1:41" ht="14.25" thickBot="1">
      <c r="A2" s="304"/>
      <c r="B2" s="304"/>
      <c r="C2" s="26"/>
      <c r="D2" s="27">
        <v>1</v>
      </c>
      <c r="E2" s="28" t="s">
        <v>609</v>
      </c>
      <c r="F2" s="29">
        <v>42443</v>
      </c>
      <c r="G2" s="27">
        <v>1.01</v>
      </c>
      <c r="H2" s="28" t="s">
        <v>671</v>
      </c>
      <c r="I2" s="29">
        <v>42471</v>
      </c>
      <c r="J2" s="27">
        <v>1.02</v>
      </c>
      <c r="K2" s="28" t="s">
        <v>676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62" t="s">
        <v>610</v>
      </c>
      <c r="B4" s="363"/>
      <c r="C4" s="363"/>
      <c r="D4" s="363"/>
      <c r="E4" s="363"/>
      <c r="F4" s="363"/>
      <c r="G4" s="364"/>
      <c r="H4" s="40" t="s">
        <v>611</v>
      </c>
      <c r="I4" s="40" t="s">
        <v>612</v>
      </c>
      <c r="J4" s="368" t="s">
        <v>613</v>
      </c>
      <c r="K4" s="363"/>
      <c r="L4" s="363"/>
      <c r="M4" s="363"/>
      <c r="N4" s="363"/>
      <c r="O4" s="363"/>
      <c r="P4" s="363"/>
      <c r="Q4" s="364"/>
    </row>
    <row r="5" spans="1:41" ht="72" customHeight="1" thickBot="1">
      <c r="A5" s="365" t="str">
        <f>入力!$B$1</f>
        <v>令和３年度　神奈川県中学校バレーボール選手権大会
参加申込書</v>
      </c>
      <c r="B5" s="366"/>
      <c r="C5" s="366"/>
      <c r="D5" s="366"/>
      <c r="E5" s="366"/>
      <c r="F5" s="366"/>
      <c r="G5" s="367"/>
      <c r="H5" s="28"/>
      <c r="I5" s="28" t="str">
        <f>IF(入力!AH16="","",入力!AH16)</f>
        <v/>
      </c>
      <c r="J5" s="369"/>
      <c r="K5" s="370"/>
      <c r="L5" s="370"/>
      <c r="M5" s="370"/>
      <c r="N5" s="370"/>
      <c r="O5" s="370"/>
      <c r="P5" s="370"/>
      <c r="Q5" s="371"/>
    </row>
    <row r="6" spans="1:41">
      <c r="A6" s="39" t="s">
        <v>614</v>
      </c>
      <c r="B6" s="40" t="s">
        <v>615</v>
      </c>
      <c r="C6" s="40" t="s">
        <v>616</v>
      </c>
      <c r="D6" s="40" t="s">
        <v>617</v>
      </c>
      <c r="E6" s="40" t="s">
        <v>611</v>
      </c>
      <c r="F6" s="40" t="s">
        <v>618</v>
      </c>
      <c r="G6" s="40" t="s">
        <v>619</v>
      </c>
      <c r="H6" s="40" t="s">
        <v>672</v>
      </c>
      <c r="I6" s="40" t="s">
        <v>673</v>
      </c>
      <c r="J6" s="40" t="s">
        <v>674</v>
      </c>
      <c r="K6" s="40" t="s">
        <v>621</v>
      </c>
      <c r="L6" s="40" t="s">
        <v>622</v>
      </c>
      <c r="M6" s="40" t="s">
        <v>623</v>
      </c>
      <c r="N6" s="40" t="s">
        <v>624</v>
      </c>
      <c r="O6" s="40" t="s">
        <v>625</v>
      </c>
      <c r="P6" s="40" t="s">
        <v>626</v>
      </c>
      <c r="Q6" s="40" t="s">
        <v>627</v>
      </c>
      <c r="R6" s="40" t="s">
        <v>628</v>
      </c>
      <c r="S6" s="40" t="s">
        <v>629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7141</v>
      </c>
      <c r="B7" s="31" t="str">
        <f t="shared" ref="B7:C7" si="0">IF($A$8="","",IF($A$9="",B8,B8&amp;"・"&amp;B9))</f>
        <v>綾瀬市立綾北中学校</v>
      </c>
      <c r="C7" s="31">
        <f t="shared" si="0"/>
        <v>0</v>
      </c>
      <c r="D7" s="31" t="str">
        <f>IF($A$8="","",IF(OR($A$9="",D8=D9),D8,D8&amp;"・"&amp;D9))</f>
        <v>県央</v>
      </c>
      <c r="E7" s="31">
        <f>IF($A$8="","",IF(OR($A$9="",E8=E9),E8,E8&amp;"・"&amp;E9))</f>
        <v>1</v>
      </c>
      <c r="F7" s="31" t="str">
        <f t="shared" ref="F7:S7" si="1">IF($A$8="","",F8)</f>
        <v/>
      </c>
      <c r="G7" s="31" t="str">
        <f t="shared" si="1"/>
        <v/>
      </c>
      <c r="H7" s="31">
        <f t="shared" si="1"/>
        <v>0</v>
      </c>
      <c r="I7" s="31" t="str">
        <f t="shared" si="1"/>
        <v>綾瀬市深谷上４－４－１</v>
      </c>
      <c r="J7" s="31">
        <f t="shared" si="1"/>
        <v>0</v>
      </c>
      <c r="K7" s="31" t="str">
        <f t="shared" si="1"/>
        <v>0467</v>
      </c>
      <c r="L7" s="31" t="str">
        <f t="shared" si="1"/>
        <v>78</v>
      </c>
      <c r="M7" s="31" t="str">
        <f t="shared" si="1"/>
        <v>8566</v>
      </c>
      <c r="N7" s="31" t="str">
        <f t="shared" si="1"/>
        <v>0467</v>
      </c>
      <c r="O7" s="31" t="str">
        <f t="shared" si="1"/>
        <v>78</v>
      </c>
      <c r="P7" s="31" t="str">
        <f t="shared" si="1"/>
        <v>78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7141</v>
      </c>
      <c r="B8" s="32" t="str">
        <f>IF(入力!$F$3="","",入力!$F$3)</f>
        <v>綾瀬市立綾北中学校</v>
      </c>
      <c r="C8" s="32"/>
      <c r="D8" s="32" t="str">
        <f>IF(入力!$Z$2="","",入力!$Z$2)</f>
        <v>県央</v>
      </c>
      <c r="E8" s="32">
        <f>IF(入力!$I$2="","",入力!$I$2)</f>
        <v>1</v>
      </c>
      <c r="F8" s="32" t="str">
        <f>IF(入力!$F$6="","",入力!$F$6)</f>
        <v/>
      </c>
      <c r="G8" s="42" t="str">
        <f>IF(入力!$I$6="","",入力!$I$6)</f>
        <v/>
      </c>
      <c r="H8" s="32"/>
      <c r="I8" s="32" t="str">
        <f>IF(入力!$L$5="","",入力!$L$5)</f>
        <v>綾瀬市深谷上４－４－１</v>
      </c>
      <c r="J8" s="32"/>
      <c r="K8" s="42" t="str">
        <f>IF(入力!$AB$4="","",入力!$AB$4)</f>
        <v>0467</v>
      </c>
      <c r="L8" s="42" t="str">
        <f>IF(入力!$AG$4="","",入力!$AG$4)</f>
        <v>78</v>
      </c>
      <c r="M8" s="42" t="str">
        <f>IF(入力!$AL$4="","",入力!$AL$4)</f>
        <v>8566</v>
      </c>
      <c r="N8" s="42" t="str">
        <f>IF(入力!$AB$6="","",入力!$AB$6)</f>
        <v>0467</v>
      </c>
      <c r="O8" s="42" t="str">
        <f>IF(入力!$AG$6="","",入力!$AG$6)</f>
        <v>78</v>
      </c>
      <c r="P8" s="42" t="str">
        <f>IF(入力!$AL$6="","",入力!$AL$6)</f>
        <v>78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8566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630</v>
      </c>
      <c r="B15" s="40" t="s">
        <v>631</v>
      </c>
      <c r="C15" s="40" t="s">
        <v>632</v>
      </c>
      <c r="D15" s="40" t="s">
        <v>633</v>
      </c>
      <c r="E15" s="40" t="s">
        <v>634</v>
      </c>
      <c r="F15" s="40" t="s">
        <v>635</v>
      </c>
      <c r="G15" s="40" t="s">
        <v>636</v>
      </c>
      <c r="H15" s="40" t="s">
        <v>637</v>
      </c>
      <c r="I15" s="40" t="s">
        <v>638</v>
      </c>
      <c r="J15" s="40" t="s">
        <v>639</v>
      </c>
      <c r="K15" s="40" t="s">
        <v>640</v>
      </c>
      <c r="L15" s="40" t="s">
        <v>641</v>
      </c>
      <c r="M15" s="40" t="s">
        <v>642</v>
      </c>
      <c r="N15" s="40" t="s">
        <v>643</v>
      </c>
      <c r="O15" s="40" t="s">
        <v>644</v>
      </c>
      <c r="P15" s="40" t="s">
        <v>645</v>
      </c>
      <c r="Q15" s="40" t="s">
        <v>646</v>
      </c>
      <c r="R15" s="40" t="s">
        <v>618</v>
      </c>
      <c r="S15" s="40" t="s">
        <v>619</v>
      </c>
      <c r="T15" s="40" t="s">
        <v>620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650</v>
      </c>
      <c r="C16" s="32" t="str">
        <f>IF(入力!$F$13="","",入力!$F$13)</f>
        <v>小薗</v>
      </c>
      <c r="D16" s="32" t="str">
        <f>IF(入力!$K$13="","",入力!$K$13)</f>
        <v>将貴</v>
      </c>
      <c r="E16" s="32" t="str">
        <f>IF(入力!$F$12="","",入力!$F$12)</f>
        <v>こぞの</v>
      </c>
      <c r="F16" s="32" t="str">
        <f>IF(入力!$K$12="","",入力!$K$12)</f>
        <v>まさき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651</v>
      </c>
      <c r="C17" s="32" t="str">
        <f>IF(入力!$Z$13="","",入力!$Z$13)</f>
        <v>三宅</v>
      </c>
      <c r="D17" s="32" t="str">
        <f>IF(入力!$AE$13="","",入力!$AE$13)</f>
        <v>悠平</v>
      </c>
      <c r="E17" s="32" t="str">
        <f>IF(入力!$Z$12="","",入力!$Z$12)</f>
        <v>みやけ</v>
      </c>
      <c r="F17" s="32" t="str">
        <f>IF(入力!$AE$12="","",入力!$AE$12)</f>
        <v>ゆうへい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654</v>
      </c>
      <c r="C20" s="32" t="str">
        <f>IF(入力!$F$16="","",入力!$F$16)</f>
        <v>小林</v>
      </c>
      <c r="D20" s="32" t="str">
        <f>IF(入力!$K$16="","",入力!$K$16)</f>
        <v>正広</v>
      </c>
      <c r="E20" s="32" t="str">
        <f>IF(入力!$F$15="","",入力!$F$15)</f>
        <v>こばやし</v>
      </c>
      <c r="F20" s="32" t="str">
        <f>IF(入力!$K$15="","",入力!$K$15)</f>
        <v>まさひろ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658</v>
      </c>
      <c r="C24" s="32" t="str">
        <f>IF(入力!$Z$16="","",入力!$Z$16)</f>
        <v>遁所</v>
      </c>
      <c r="D24" s="32" t="str">
        <f>IF(入力!$AE$16="","",入力!$AE$16)</f>
        <v>史聖</v>
      </c>
      <c r="E24" s="32" t="str">
        <f>IF(入力!$Z$15="","",入力!$Z$15)</f>
        <v>とんどころ</v>
      </c>
      <c r="F24" s="32" t="str">
        <f>IF(入力!$AE$15="","",入力!$AE$15)</f>
        <v>あさと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659</v>
      </c>
      <c r="B51" s="38"/>
    </row>
    <row r="52" spans="1:41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636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伊藤</v>
      </c>
      <c r="D53" s="32" t="str">
        <f>IF(OR(L53&lt;&gt;"○",入力!K23=""),"",入力!K23)</f>
        <v>陸</v>
      </c>
      <c r="E53" s="32" t="str">
        <f>IF(OR(L53&lt;&gt;"○",入力!F22=""),"",入力!F22)</f>
        <v>いとう</v>
      </c>
      <c r="F53" s="32" t="str">
        <f>IF(OR(L53&lt;&gt;"○",入力!K22=""),"",入力!K22)</f>
        <v>りく</v>
      </c>
      <c r="G53" s="32"/>
      <c r="H53" s="32"/>
      <c r="I53" s="32">
        <f>IF(OR(L53&lt;&gt;"○",入力!P22=""),"",入力!P22)</f>
        <v>2</v>
      </c>
      <c r="J53" s="32">
        <f>IF(OR(L53&lt;&gt;"○",入力!R22=""),"",入力!R22)</f>
        <v>168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安井</v>
      </c>
      <c r="D54" s="32" t="str">
        <f>IF(OR(L54&lt;&gt;"○",入力!K25=""),"",入力!K25)</f>
        <v>龍</v>
      </c>
      <c r="E54" s="32" t="str">
        <f>IF(OR(L54&lt;&gt;"○",入力!F24=""),"",入力!F24)</f>
        <v>やすい</v>
      </c>
      <c r="F54" s="32" t="str">
        <f>IF(OR(L54&lt;&gt;"○",入力!K24=""),"",入力!K24)</f>
        <v>りゅう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170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藤本</v>
      </c>
      <c r="D55" s="32" t="str">
        <f>IF(OR(L55&lt;&gt;"○",入力!K27=""),"",入力!K27)</f>
        <v>燎也</v>
      </c>
      <c r="E55" s="32" t="str">
        <f>IF(OR(L55&lt;&gt;"○",入力!F26=""),"",入力!F26)</f>
        <v>ふじもと</v>
      </c>
      <c r="F55" s="32" t="str">
        <f>IF(OR(L55&lt;&gt;"○",入力!K26=""),"",入力!K26)</f>
        <v>りょうや</v>
      </c>
      <c r="G55" s="32"/>
      <c r="H55" s="32"/>
      <c r="I55" s="32">
        <f>IF(OR(L55&lt;&gt;"○",入力!P26=""),"",入力!P26)</f>
        <v>2</v>
      </c>
      <c r="J55" s="32">
        <f>IF(OR(L55&lt;&gt;"○",入力!R26=""),"",入力!R26)</f>
        <v>178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遁所</v>
      </c>
      <c r="D56" s="32" t="str">
        <f>IF(OR(L56&lt;&gt;"○",入力!K29=""),"",入力!K29)</f>
        <v>史聖</v>
      </c>
      <c r="E56" s="32" t="str">
        <f>IF(OR(L56&lt;&gt;"○",入力!F28=""),"",入力!F28)</f>
        <v>とんどころ</v>
      </c>
      <c r="F56" s="32" t="str">
        <f>IF(OR(L56&lt;&gt;"○",入力!K28=""),"",入力!K28)</f>
        <v>あさと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173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長澤</v>
      </c>
      <c r="D57" s="32" t="str">
        <f>IF(OR(L57&lt;&gt;"○",入力!K31=""),"",入力!K31)</f>
        <v>颯斗</v>
      </c>
      <c r="E57" s="32" t="str">
        <f>IF(OR(L57&lt;&gt;"○",入力!F30=""),"",入力!F30)</f>
        <v>ながさわ</v>
      </c>
      <c r="F57" s="32" t="str">
        <f>IF(OR(L57&lt;&gt;"○",入力!K30=""),"",入力!K30)</f>
        <v>はやと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163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王</v>
      </c>
      <c r="D58" s="32" t="str">
        <f>IF(OR(L58&lt;&gt;"○",入力!K33=""),"",入力!K33)</f>
        <v>国志</v>
      </c>
      <c r="E58" s="32" t="str">
        <f>IF(OR(L58&lt;&gt;"○",入力!F32=""),"",入力!F32)</f>
        <v>おう</v>
      </c>
      <c r="F58" s="32" t="str">
        <f>IF(OR(L58&lt;&gt;"○",入力!K32=""),"",入力!K32)</f>
        <v>くにとも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170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長尾</v>
      </c>
      <c r="D59" s="32" t="str">
        <f>IF(OR(L59&lt;&gt;"○",入力!AE23=""),"",入力!AE23)</f>
        <v>英将</v>
      </c>
      <c r="E59" s="32" t="str">
        <f>IF(OR(L59&lt;&gt;"○",入力!Z22=""),"",入力!Z22)</f>
        <v>ながお</v>
      </c>
      <c r="F59" s="32" t="str">
        <f>IF(OR(L59&lt;&gt;"○",入力!AE22=""),"",入力!AE22)</f>
        <v>えいしょう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173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藤井</v>
      </c>
      <c r="D60" s="32" t="str">
        <f>IF(OR(L60&lt;&gt;"○",入力!AE25=""),"",入力!AE25)</f>
        <v>駿</v>
      </c>
      <c r="E60" s="32" t="str">
        <f>IF(OR(L60&lt;&gt;"○",入力!Z24=""),"",入力!Z24)</f>
        <v>ふじい</v>
      </c>
      <c r="F60" s="32" t="str">
        <f>IF(OR(L60&lt;&gt;"○",入力!AE24=""),"",入力!AE24)</f>
        <v>しゅん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155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袴田</v>
      </c>
      <c r="D61" s="32" t="str">
        <f>IF(OR(L61&lt;&gt;"○",入力!AE27=""),"",入力!AE27)</f>
        <v>侑</v>
      </c>
      <c r="E61" s="32" t="str">
        <f>IF(OR(L61&lt;&gt;"○",入力!Z26=""),"",入力!Z26)</f>
        <v>はかまだ</v>
      </c>
      <c r="F61" s="32" t="str">
        <f>IF(OR(L61&lt;&gt;"○",入力!AE26=""),"",入力!AE26)</f>
        <v>ゆい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170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澤田</v>
      </c>
      <c r="D62" s="32" t="str">
        <f>IF(OR(L62&lt;&gt;"○",入力!AE29=""),"",入力!AE29)</f>
        <v>悠希</v>
      </c>
      <c r="E62" s="32" t="str">
        <f>IF(OR(L62&lt;&gt;"○",入力!Z28=""),"",入力!Z28)</f>
        <v>さわだ</v>
      </c>
      <c r="F62" s="32" t="str">
        <f>IF(OR(L62&lt;&gt;"○",入力!AE28=""),"",入力!AE28)</f>
        <v>ゆうき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160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阿部</v>
      </c>
      <c r="D63" s="32" t="str">
        <f>IF(OR(L63&lt;&gt;"○",入力!AE31=""),"",入力!AE31)</f>
        <v>優真</v>
      </c>
      <c r="E63" s="32" t="str">
        <f>IF(OR(L63&lt;&gt;"○",入力!Z30=""),"",入力!Z30)</f>
        <v>あべ</v>
      </c>
      <c r="F63" s="32" t="str">
        <f>IF(OR(L63&lt;&gt;"○",入力!AE30=""),"",入力!AE30)</f>
        <v>ゆうま</v>
      </c>
      <c r="G63" s="32"/>
      <c r="H63" s="32"/>
      <c r="I63" s="32">
        <f>IF(OR(L63&lt;&gt;"○",入力!AJ30=""),"",入力!AJ30)</f>
        <v>3</v>
      </c>
      <c r="J63" s="32">
        <f>IF(OR(L63&lt;&gt;"○",入力!AL30=""),"",入力!AL30)</f>
        <v>160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上納</v>
      </c>
      <c r="D64" s="32" t="str">
        <f>IF(OR(L64&lt;&gt;"○",入力!AE33=""),"",入力!AE33)</f>
        <v>豪己</v>
      </c>
      <c r="E64" s="32" t="str">
        <f>IF(OR(L64&lt;&gt;"○",入力!Z32=""),"",入力!Z32)</f>
        <v>うえの</v>
      </c>
      <c r="F64" s="32" t="str">
        <f>IF(OR(L64&lt;&gt;"○",入力!AE32=""),"",入力!AE32)</f>
        <v>ごうき</v>
      </c>
      <c r="G64" s="32"/>
      <c r="H64" s="32"/>
      <c r="I64" s="32">
        <f>IF(OR(L64&lt;&gt;"○",入力!AJ32=""),"",入力!AJ32)</f>
        <v>2</v>
      </c>
      <c r="J64" s="32">
        <f>IF(OR(L64&lt;&gt;"○",入力!AL32=""),"",入力!AL32)</f>
        <v>155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綾瀬市教育委員会</cp:lastModifiedBy>
  <cp:lastPrinted>2021-04-23T02:00:19Z</cp:lastPrinted>
  <dcterms:created xsi:type="dcterms:W3CDTF">2006-11-03T01:52:14Z</dcterms:created>
  <dcterms:modified xsi:type="dcterms:W3CDTF">2021-04-23T06:44:45Z</dcterms:modified>
</cp:coreProperties>
</file>